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40" windowWidth="12120" windowHeight="6480" tabRatio="375" activeTab="1"/>
  </bookViews>
  <sheets>
    <sheet name="LIQUIDEZ" sheetId="1" r:id="rId1"/>
    <sheet name="2018-2016" sheetId="2" r:id="rId2"/>
    <sheet name="2015-2000" sheetId="3" r:id="rId3"/>
    <sheet name="Gráfico 2015-2000" sheetId="4" r:id="rId4"/>
  </sheets>
  <definedNames>
    <definedName name="_xlnm._FilterDatabase" localSheetId="0" hidden="1">'LIQUIDEZ'!$A$6:$H$1155</definedName>
  </definedNames>
  <calcPr fullCalcOnLoad="1"/>
</workbook>
</file>

<file path=xl/sharedStrings.xml><?xml version="1.0" encoding="utf-8"?>
<sst xmlns="http://schemas.openxmlformats.org/spreadsheetml/2006/main" count="1701" uniqueCount="881">
  <si>
    <t>LIQUIDEZ MONETARIA EN PODER DEL PUBLICO</t>
  </si>
  <si>
    <t>Semana</t>
  </si>
  <si>
    <t>MONEDAS</t>
  </si>
  <si>
    <t>LIQUIDEZ</t>
  </si>
  <si>
    <t>al :</t>
  </si>
  <si>
    <t>A LA VISTA</t>
  </si>
  <si>
    <t>DINERO</t>
  </si>
  <si>
    <t>MONETARIA</t>
  </si>
  <si>
    <t>%</t>
  </si>
  <si>
    <t>17/11/2000</t>
  </si>
  <si>
    <t>10/11/2000</t>
  </si>
  <si>
    <t>03/11/2000</t>
  </si>
  <si>
    <t>27/10/2000</t>
  </si>
  <si>
    <t>20/10/2000</t>
  </si>
  <si>
    <t>13/10/2000</t>
  </si>
  <si>
    <t>06/10/2000</t>
  </si>
  <si>
    <t>29/09/2000</t>
  </si>
  <si>
    <t>22/09/2000</t>
  </si>
  <si>
    <t>15/09/2000</t>
  </si>
  <si>
    <t>08/09/2000</t>
  </si>
  <si>
    <t>01/09/2000</t>
  </si>
  <si>
    <t>25/08/2000</t>
  </si>
  <si>
    <t>18/08/2000</t>
  </si>
  <si>
    <t>11/08/2000</t>
  </si>
  <si>
    <t>04/08/2000</t>
  </si>
  <si>
    <t>28/07/2000</t>
  </si>
  <si>
    <t>21/07/2000</t>
  </si>
  <si>
    <t>14/07/2000</t>
  </si>
  <si>
    <t>070/7/2000</t>
  </si>
  <si>
    <t>30/06/2000</t>
  </si>
  <si>
    <t>23/06/2000</t>
  </si>
  <si>
    <t>16/06/2000</t>
  </si>
  <si>
    <t>09/06/2000</t>
  </si>
  <si>
    <t>02/06/2000</t>
  </si>
  <si>
    <t>26/05/2000</t>
  </si>
  <si>
    <t>19/05/2000</t>
  </si>
  <si>
    <t>12/05/2000</t>
  </si>
  <si>
    <t>05/05/2000</t>
  </si>
  <si>
    <t>28/04/2000</t>
  </si>
  <si>
    <t>21/04/2000</t>
  </si>
  <si>
    <t>14/04/2000</t>
  </si>
  <si>
    <t>07/04/2000</t>
  </si>
  <si>
    <t>31/03/2000</t>
  </si>
  <si>
    <t>24/03/2000</t>
  </si>
  <si>
    <t>17/03/2000</t>
  </si>
  <si>
    <t>10/03/2000</t>
  </si>
  <si>
    <t>03/03/2000</t>
  </si>
  <si>
    <t>25/02/2000</t>
  </si>
  <si>
    <t>18/02/2000</t>
  </si>
  <si>
    <t>11/02/2000</t>
  </si>
  <si>
    <t>04/02/2000</t>
  </si>
  <si>
    <t>28/01/2000</t>
  </si>
  <si>
    <t>21/01/2000</t>
  </si>
  <si>
    <t>14/01/2000</t>
  </si>
  <si>
    <t>07/01/2000</t>
  </si>
  <si>
    <t>31/12/1999</t>
  </si>
  <si>
    <t>24/12/1999</t>
  </si>
  <si>
    <t>17/12/1999</t>
  </si>
  <si>
    <t>10/12/1999</t>
  </si>
  <si>
    <t>03/12/1999</t>
  </si>
  <si>
    <t>26/11/1999</t>
  </si>
  <si>
    <t>19/11/1999</t>
  </si>
  <si>
    <t>12/11/1999</t>
  </si>
  <si>
    <t>05/11/1999</t>
  </si>
  <si>
    <t>29/10/1999</t>
  </si>
  <si>
    <t>22/10/1999</t>
  </si>
  <si>
    <t>08/10/1999</t>
  </si>
  <si>
    <t>01/10/1999</t>
  </si>
  <si>
    <t>24/09/1999</t>
  </si>
  <si>
    <t>17/09/1999</t>
  </si>
  <si>
    <t>10/09/1999</t>
  </si>
  <si>
    <t>03/09/1999</t>
  </si>
  <si>
    <t>27/08/1999</t>
  </si>
  <si>
    <t>20/08/1999</t>
  </si>
  <si>
    <t>13/08/1999</t>
  </si>
  <si>
    <t>06/08/1999</t>
  </si>
  <si>
    <t>30/07/1999</t>
  </si>
  <si>
    <t>23/07/1999</t>
  </si>
  <si>
    <t>16/07/1999</t>
  </si>
  <si>
    <t>09/07/1999</t>
  </si>
  <si>
    <t>02/07/1999</t>
  </si>
  <si>
    <t>25/06/1999</t>
  </si>
  <si>
    <t>18/06/1999</t>
  </si>
  <si>
    <t>11/06/1999</t>
  </si>
  <si>
    <t>04/06/1999</t>
  </si>
  <si>
    <t>28/05/1999</t>
  </si>
  <si>
    <t>21/05/1999</t>
  </si>
  <si>
    <t>14/05/1999</t>
  </si>
  <si>
    <t>07/05/1999</t>
  </si>
  <si>
    <t>30/04/1999</t>
  </si>
  <si>
    <t>16/04/1999</t>
  </si>
  <si>
    <t>09/04/1999</t>
  </si>
  <si>
    <t>02/04/1999</t>
  </si>
  <si>
    <t>26/03/1999</t>
  </si>
  <si>
    <t>19/03/1999</t>
  </si>
  <si>
    <t>12/03/1999</t>
  </si>
  <si>
    <t>05/03/1999</t>
  </si>
  <si>
    <t>26/02/1999</t>
  </si>
  <si>
    <t>19/02/1999</t>
  </si>
  <si>
    <t>12/02/1999</t>
  </si>
  <si>
    <t>05/02/1999</t>
  </si>
  <si>
    <t>29/01/1999</t>
  </si>
  <si>
    <t>22/01/1999</t>
  </si>
  <si>
    <t>08/01/1999</t>
  </si>
  <si>
    <t>01/01/1999</t>
  </si>
  <si>
    <t>25/12/1998</t>
  </si>
  <si>
    <t>18/12/1998</t>
  </si>
  <si>
    <t>11/12/1998</t>
  </si>
  <si>
    <t>04/12/1998</t>
  </si>
  <si>
    <t>27/11/1998</t>
  </si>
  <si>
    <t>20/11/1998</t>
  </si>
  <si>
    <t>13/11/1998</t>
  </si>
  <si>
    <t>06/11/1998</t>
  </si>
  <si>
    <t>30/10/1998</t>
  </si>
  <si>
    <t>23/10/1998</t>
  </si>
  <si>
    <t>16/10/1998</t>
  </si>
  <si>
    <t>09/10/1998</t>
  </si>
  <si>
    <t>02/10/1998</t>
  </si>
  <si>
    <t>25/09/1998</t>
  </si>
  <si>
    <t>18/09/1998</t>
  </si>
  <si>
    <t>11/09/1998</t>
  </si>
  <si>
    <t>04/09/1998</t>
  </si>
  <si>
    <t>28/08/1998</t>
  </si>
  <si>
    <t>21/08/1998</t>
  </si>
  <si>
    <t>14/08/1998</t>
  </si>
  <si>
    <t>07/08/1998</t>
  </si>
  <si>
    <t>31/07/1998</t>
  </si>
  <si>
    <t>24/07/1998</t>
  </si>
  <si>
    <t>17/07/1998</t>
  </si>
  <si>
    <t>10/07/1998</t>
  </si>
  <si>
    <t>03/07/1998</t>
  </si>
  <si>
    <t>26/06/1998</t>
  </si>
  <si>
    <t>19/06/1998</t>
  </si>
  <si>
    <t>12/06/1998</t>
  </si>
  <si>
    <t>05/06/1998</t>
  </si>
  <si>
    <t>29/05/1998</t>
  </si>
  <si>
    <t>22/05/1998</t>
  </si>
  <si>
    <t>15/05/1998</t>
  </si>
  <si>
    <t>08/05/1998</t>
  </si>
  <si>
    <t>01/05/1998</t>
  </si>
  <si>
    <t>FIN</t>
  </si>
  <si>
    <t>24/11/2000</t>
  </si>
  <si>
    <t>01/12/2000</t>
  </si>
  <si>
    <t>08/12/2000</t>
  </si>
  <si>
    <t>15/12/2000</t>
  </si>
  <si>
    <t>22/12/2000</t>
  </si>
  <si>
    <t>29/12/2000</t>
  </si>
  <si>
    <t>02/02/2001</t>
  </si>
  <si>
    <t>26/01/2001</t>
  </si>
  <si>
    <t>19/01/2001</t>
  </si>
  <si>
    <t>12/01/2001</t>
  </si>
  <si>
    <t>05/01/2001</t>
  </si>
  <si>
    <t>09/02/2001</t>
  </si>
  <si>
    <t>23/02/2001</t>
  </si>
  <si>
    <t>02/03/2001</t>
  </si>
  <si>
    <t>16/02/2001</t>
  </si>
  <si>
    <t>09/03/2001</t>
  </si>
  <si>
    <t>16/03/2001</t>
  </si>
  <si>
    <t>23/03/2001</t>
  </si>
  <si>
    <t>30/03/2001</t>
  </si>
  <si>
    <t>06/04/2001</t>
  </si>
  <si>
    <t>13/04/2001</t>
  </si>
  <si>
    <t>20/04/2001</t>
  </si>
  <si>
    <t>27/04/2001</t>
  </si>
  <si>
    <t>04/05/2001</t>
  </si>
  <si>
    <t>11/05/2001</t>
  </si>
  <si>
    <t>18/05/2001</t>
  </si>
  <si>
    <t>25/05/2001</t>
  </si>
  <si>
    <t>01/06/2001</t>
  </si>
  <si>
    <t>08/06/2001</t>
  </si>
  <si>
    <t>15/06/2001</t>
  </si>
  <si>
    <t>22/06/2001</t>
  </si>
  <si>
    <t>29/06/2001</t>
  </si>
  <si>
    <t>06/07/2001</t>
  </si>
  <si>
    <t>13/07/2001</t>
  </si>
  <si>
    <t>20/07/2001</t>
  </si>
  <si>
    <t>27/07/2001</t>
  </si>
  <si>
    <t>03/08/2001</t>
  </si>
  <si>
    <t>10/08/2001</t>
  </si>
  <si>
    <t>17/08/2001</t>
  </si>
  <si>
    <t>24/08/2001</t>
  </si>
  <si>
    <t>31/08/2001</t>
  </si>
  <si>
    <t>07/09/2001</t>
  </si>
  <si>
    <t>14/09/2001</t>
  </si>
  <si>
    <t>21/09/2001</t>
  </si>
  <si>
    <t>28/09/2001</t>
  </si>
  <si>
    <t>05/10/2001</t>
  </si>
  <si>
    <t>12/10/2001</t>
  </si>
  <si>
    <t>19/10/2001</t>
  </si>
  <si>
    <t>26/10/2001</t>
  </si>
  <si>
    <t>02/11/2001</t>
  </si>
  <si>
    <t>09/11/2001</t>
  </si>
  <si>
    <t>16/11/2001</t>
  </si>
  <si>
    <t>23/11/2001</t>
  </si>
  <si>
    <t>30/11/2001</t>
  </si>
  <si>
    <t>07/12/2001</t>
  </si>
  <si>
    <t>14/12/2001</t>
  </si>
  <si>
    <t>28/12/2001</t>
  </si>
  <si>
    <t>21/12/2001</t>
  </si>
  <si>
    <t>04/01/2002</t>
  </si>
  <si>
    <t>11/01/2002</t>
  </si>
  <si>
    <t>18/01/2002</t>
  </si>
  <si>
    <t>01/02/2002</t>
  </si>
  <si>
    <t>08/02/2002</t>
  </si>
  <si>
    <t>15/02/2002</t>
  </si>
  <si>
    <t>22/02/2002</t>
  </si>
  <si>
    <t>01/03/2002</t>
  </si>
  <si>
    <t>08/03/2002</t>
  </si>
  <si>
    <t>15/03/2002</t>
  </si>
  <si>
    <t>22/03/2002</t>
  </si>
  <si>
    <t>29/03/2002</t>
  </si>
  <si>
    <t>05/04/2002</t>
  </si>
  <si>
    <t>12/04/2002</t>
  </si>
  <si>
    <t>19/04/2002</t>
  </si>
  <si>
    <t>26/04/2002</t>
  </si>
  <si>
    <t>03/05/2002</t>
  </si>
  <si>
    <t>10/05/2002</t>
  </si>
  <si>
    <t>17/05/2002</t>
  </si>
  <si>
    <t>07/06/2002</t>
  </si>
  <si>
    <t>14/06/2002</t>
  </si>
  <si>
    <t>21/06/2002</t>
  </si>
  <si>
    <t>31/05/2002</t>
  </si>
  <si>
    <t>24/05/2002</t>
  </si>
  <si>
    <t>28/06/2002</t>
  </si>
  <si>
    <t>05/07/2002</t>
  </si>
  <si>
    <t>12/07/2002</t>
  </si>
  <si>
    <t>19/07/2002</t>
  </si>
  <si>
    <t>26/07/2002</t>
  </si>
  <si>
    <t>02/08/2002</t>
  </si>
  <si>
    <t>09/08/2002</t>
  </si>
  <si>
    <t>16/08/2002</t>
  </si>
  <si>
    <t>23/08/2002</t>
  </si>
  <si>
    <t>06/09/2002</t>
  </si>
  <si>
    <t>13/09/2002</t>
  </si>
  <si>
    <t>20/09/2002</t>
  </si>
  <si>
    <t>27/09/2002</t>
  </si>
  <si>
    <t>04/10/2002</t>
  </si>
  <si>
    <t>11/10/2002</t>
  </si>
  <si>
    <t>18/10/2002</t>
  </si>
  <si>
    <t>25/10/2002</t>
  </si>
  <si>
    <t>01/11/2002</t>
  </si>
  <si>
    <t>08/11/2002</t>
  </si>
  <si>
    <t>15/11/2002</t>
  </si>
  <si>
    <t>22/11/2002</t>
  </si>
  <si>
    <t>13/12/2002</t>
  </si>
  <si>
    <t>20/12/2002</t>
  </si>
  <si>
    <t>06/12/2002</t>
  </si>
  <si>
    <t>29/11/2002</t>
  </si>
  <si>
    <t>27/12/2002</t>
  </si>
  <si>
    <t>03/01/2003</t>
  </si>
  <si>
    <t>10/01/2003</t>
  </si>
  <si>
    <t>17/01/2003</t>
  </si>
  <si>
    <t>24/01/2003</t>
  </si>
  <si>
    <t>07/02/2003</t>
  </si>
  <si>
    <t>14/02/2003</t>
  </si>
  <si>
    <t>21/02/2003</t>
  </si>
  <si>
    <t>07/03/2003</t>
  </si>
  <si>
    <t>14/03/2003</t>
  </si>
  <si>
    <t>21/03/2003</t>
  </si>
  <si>
    <t>28/03/2003</t>
  </si>
  <si>
    <t>04/04/2003</t>
  </si>
  <si>
    <t>11/04/2003</t>
  </si>
  <si>
    <t>18/04/2003</t>
  </si>
  <si>
    <t>25/04/2003</t>
  </si>
  <si>
    <t>02/05/2003</t>
  </si>
  <si>
    <t>16/05/2003</t>
  </si>
  <si>
    <t>23/05/2003</t>
  </si>
  <si>
    <t>30/05/2003</t>
  </si>
  <si>
    <t>27/06/2003</t>
  </si>
  <si>
    <t>20/06/2003</t>
  </si>
  <si>
    <t>13/06/2003</t>
  </si>
  <si>
    <t>06/06/2003</t>
  </si>
  <si>
    <t>04/07/2003</t>
  </si>
  <si>
    <t>11/07/2003</t>
  </si>
  <si>
    <t>18/07/2003</t>
  </si>
  <si>
    <t>25/07/2003</t>
  </si>
  <si>
    <t>01/08/2003</t>
  </si>
  <si>
    <t>08/08/2003</t>
  </si>
  <si>
    <t>15/08/2003</t>
  </si>
  <si>
    <t>22/08/2003</t>
  </si>
  <si>
    <t>29/08/2003</t>
  </si>
  <si>
    <t>05/09/2003</t>
  </si>
  <si>
    <t>12/09/2003</t>
  </si>
  <si>
    <t>19/09/2003</t>
  </si>
  <si>
    <t>26/09/2003</t>
  </si>
  <si>
    <t>03/10/2003</t>
  </si>
  <si>
    <t>10/10/2003</t>
  </si>
  <si>
    <t>17/10/2003</t>
  </si>
  <si>
    <t>24/10/2003</t>
  </si>
  <si>
    <t>07/11/2003</t>
  </si>
  <si>
    <t>14/11/2003</t>
  </si>
  <si>
    <t>21/11/2003</t>
  </si>
  <si>
    <t>31/10/2003</t>
  </si>
  <si>
    <t>28/11/2003</t>
  </si>
  <si>
    <t>05/12/2003</t>
  </si>
  <si>
    <t>12/12/2003</t>
  </si>
  <si>
    <t>19/12/2003</t>
  </si>
  <si>
    <t>26/12/2003</t>
  </si>
  <si>
    <t>30/01/2004</t>
  </si>
  <si>
    <t>06/02/2004</t>
  </si>
  <si>
    <t>23/01/2004</t>
  </si>
  <si>
    <t>16/01/2004</t>
  </si>
  <si>
    <t>09/01/2004</t>
  </si>
  <si>
    <t>02/01/2004</t>
  </si>
  <si>
    <t>05/03/2004</t>
  </si>
  <si>
    <t>12/03/2004</t>
  </si>
  <si>
    <t>27/02/2004</t>
  </si>
  <si>
    <t>20/02/2004</t>
  </si>
  <si>
    <t>13/02/2004</t>
  </si>
  <si>
    <t>19/03/2004</t>
  </si>
  <si>
    <t>26/03/2004</t>
  </si>
  <si>
    <t>09/04/2004</t>
  </si>
  <si>
    <t>16/04/2004</t>
  </si>
  <si>
    <t>02/04/2004</t>
  </si>
  <si>
    <t>23/04/2004</t>
  </si>
  <si>
    <t>07/05/2004</t>
  </si>
  <si>
    <t>14/05/2004</t>
  </si>
  <si>
    <t>21/05/2004</t>
  </si>
  <si>
    <t>28/05/2004</t>
  </si>
  <si>
    <t>30/04/2004</t>
  </si>
  <si>
    <t>04/06/2004</t>
  </si>
  <si>
    <t>11/06/2004</t>
  </si>
  <si>
    <t>18/06/2004</t>
  </si>
  <si>
    <t>25/06/2004</t>
  </si>
  <si>
    <t>02/07/2004</t>
  </si>
  <si>
    <t>09/07/2004</t>
  </si>
  <si>
    <t>16/07/2004</t>
  </si>
  <si>
    <t>23/07/2004</t>
  </si>
  <si>
    <t>06/08/2004</t>
  </si>
  <si>
    <t>13/08/2004</t>
  </si>
  <si>
    <t>20/08/2004</t>
  </si>
  <si>
    <t>27/08/2004</t>
  </si>
  <si>
    <t>30/07/2004</t>
  </si>
  <si>
    <t>03/09/2004</t>
  </si>
  <si>
    <t>10/09/2004</t>
  </si>
  <si>
    <t>17/09/2004</t>
  </si>
  <si>
    <t>24/09/2004</t>
  </si>
  <si>
    <t>01/10/2004</t>
  </si>
  <si>
    <t>08/10/2004</t>
  </si>
  <si>
    <t>15/10/2004</t>
  </si>
  <si>
    <t>22/10/2004</t>
  </si>
  <si>
    <t>05/11/2004</t>
  </si>
  <si>
    <t>12/11/2004</t>
  </si>
  <si>
    <t>29/10/2004</t>
  </si>
  <si>
    <t>19/11/2004</t>
  </si>
  <si>
    <t>26/11/2004</t>
  </si>
  <si>
    <t>03/12/2004</t>
  </si>
  <si>
    <t>10/12/2004</t>
  </si>
  <si>
    <t>17/12/2004</t>
  </si>
  <si>
    <t>31/12/2004</t>
  </si>
  <si>
    <t>07/01/2005</t>
  </si>
  <si>
    <t>24/12/2004</t>
  </si>
  <si>
    <t>14/01/2005</t>
  </si>
  <si>
    <t>21/01/2005</t>
  </si>
  <si>
    <t>28/01/2005</t>
  </si>
  <si>
    <t>04/02/2005</t>
  </si>
  <si>
    <t>11/02/2005</t>
  </si>
  <si>
    <t>18/02/2005</t>
  </si>
  <si>
    <t>04/03/2005</t>
  </si>
  <si>
    <t>25/02/2005</t>
  </si>
  <si>
    <t>11/03/2005</t>
  </si>
  <si>
    <t>18/03/2005</t>
  </si>
  <si>
    <t>25/03/2005</t>
  </si>
  <si>
    <t>01/04/2005</t>
  </si>
  <si>
    <t>08/04/2005</t>
  </si>
  <si>
    <t>15/04/2005</t>
  </si>
  <si>
    <t>22/04/2005</t>
  </si>
  <si>
    <t>29/04/2005</t>
  </si>
  <si>
    <t>13/05/2005</t>
  </si>
  <si>
    <t>20/05/2005</t>
  </si>
  <si>
    <t>06/05/2005</t>
  </si>
  <si>
    <t>27/05/2005</t>
  </si>
  <si>
    <t>03/06/2005</t>
  </si>
  <si>
    <t>10/06/2005</t>
  </si>
  <si>
    <t>17/06/2005</t>
  </si>
  <si>
    <t>24/06/2005</t>
  </si>
  <si>
    <t>01/07/2005</t>
  </si>
  <si>
    <t>08/07/2005</t>
  </si>
  <si>
    <t>15/07/2005</t>
  </si>
  <si>
    <t>22/07/2005</t>
  </si>
  <si>
    <t>29/07/2005</t>
  </si>
  <si>
    <t>12/08/2005</t>
  </si>
  <si>
    <t>19/08/2005</t>
  </si>
  <si>
    <t>05/08/2005</t>
  </si>
  <si>
    <t>02/09/2005</t>
  </si>
  <si>
    <t>16/09/2005</t>
  </si>
  <si>
    <t>26/08/2005</t>
  </si>
  <si>
    <t>09/09/2005</t>
  </si>
  <si>
    <t>23/09/2005</t>
  </si>
  <si>
    <t>30/09/2005</t>
  </si>
  <si>
    <t>07/10/2005</t>
  </si>
  <si>
    <t>14/10/2005</t>
  </si>
  <si>
    <t>21/10/2005</t>
  </si>
  <si>
    <t>28/10/2005</t>
  </si>
  <si>
    <t>04/11/2005</t>
  </si>
  <si>
    <t>11/11/2005</t>
  </si>
  <si>
    <t>18/11/2005</t>
  </si>
  <si>
    <t>25/11/2005</t>
  </si>
  <si>
    <t>02/12/2005</t>
  </si>
  <si>
    <t>09/12/2005</t>
  </si>
  <si>
    <t>16/12/2005</t>
  </si>
  <si>
    <t>23/12/2005</t>
  </si>
  <si>
    <t>30/12/2005</t>
  </si>
  <si>
    <t>06/01/2006</t>
  </si>
  <si>
    <t>13/01/2006</t>
  </si>
  <si>
    <t>20/01/2006</t>
  </si>
  <si>
    <t>27/01/2006</t>
  </si>
  <si>
    <t>03/02/2006</t>
  </si>
  <si>
    <t>10/02/2006</t>
  </si>
  <si>
    <t>17/02/2006</t>
  </si>
  <si>
    <t>24/02/2006</t>
  </si>
  <si>
    <t>03/03/2006</t>
  </si>
  <si>
    <t>10/03/2006</t>
  </si>
  <si>
    <t>17/03/2006</t>
  </si>
  <si>
    <t>24/03/2006</t>
  </si>
  <si>
    <t>07/04/2006</t>
  </si>
  <si>
    <t>14/04/2006</t>
  </si>
  <si>
    <t>21/04/2006</t>
  </si>
  <si>
    <t>28/04/2006</t>
  </si>
  <si>
    <t>19/05/2006</t>
  </si>
  <si>
    <t>26/05/2006</t>
  </si>
  <si>
    <t>12/05/2006</t>
  </si>
  <si>
    <t>05/05/2006</t>
  </si>
  <si>
    <t>02/06/2006</t>
  </si>
  <si>
    <t>09/06/2006</t>
  </si>
  <si>
    <t>16/06/2006</t>
  </si>
  <si>
    <t>23/06/2006</t>
  </si>
  <si>
    <t>30/06/2006</t>
  </si>
  <si>
    <t>07/07/2006</t>
  </si>
  <si>
    <t>14/07/2006</t>
  </si>
  <si>
    <t>21/07/2006</t>
  </si>
  <si>
    <t>28/07/2006</t>
  </si>
  <si>
    <t>04/08/2006</t>
  </si>
  <si>
    <t>11/08/2006</t>
  </si>
  <si>
    <t>18/08/2006</t>
  </si>
  <si>
    <t>25/08/2006</t>
  </si>
  <si>
    <t>01/09/2006</t>
  </si>
  <si>
    <t>29/09/2006</t>
  </si>
  <si>
    <t>06/10/2006</t>
  </si>
  <si>
    <t>13/10/2006</t>
  </si>
  <si>
    <t>22/09/2006</t>
  </si>
  <si>
    <t>25/09/2006</t>
  </si>
  <si>
    <t>08/09/2006</t>
  </si>
  <si>
    <t>20/10/2006</t>
  </si>
  <si>
    <t>17/11/2006</t>
  </si>
  <si>
    <t>10/11/2006</t>
  </si>
  <si>
    <t>03/11/2006</t>
  </si>
  <si>
    <t>27/10/2006</t>
  </si>
  <si>
    <t>24/11/2006</t>
  </si>
  <si>
    <t>01/12/2006</t>
  </si>
  <si>
    <t>08/12/2006</t>
  </si>
  <si>
    <t>15/12/2006</t>
  </si>
  <si>
    <t>22/12/2006</t>
  </si>
  <si>
    <t>29/12/2006</t>
  </si>
  <si>
    <t>05/01/2007</t>
  </si>
  <si>
    <t>02/02/2007</t>
  </si>
  <si>
    <t>09/02/2007</t>
  </si>
  <si>
    <t>26/01/2007</t>
  </si>
  <si>
    <t>19/01/2007</t>
  </si>
  <si>
    <t>12/01/2007</t>
  </si>
  <si>
    <t>16/02/2007</t>
  </si>
  <si>
    <t>23/02/2007</t>
  </si>
  <si>
    <t>02/03/2007</t>
  </si>
  <si>
    <t>09/03/2007</t>
  </si>
  <si>
    <t>16/03/2007</t>
  </si>
  <si>
    <t>23/03/2007</t>
  </si>
  <si>
    <t>30/03/2007</t>
  </si>
  <si>
    <t>06/04/2007</t>
  </si>
  <si>
    <t>13/04/2007</t>
  </si>
  <si>
    <t>20/04/2007</t>
  </si>
  <si>
    <t>27/04/2007</t>
  </si>
  <si>
    <t>04/05/2007</t>
  </si>
  <si>
    <t xml:space="preserve">11/05/2007 </t>
  </si>
  <si>
    <t xml:space="preserve">18/05/2007 </t>
  </si>
  <si>
    <t>08/06/2007</t>
  </si>
  <si>
    <t>15/06/2007</t>
  </si>
  <si>
    <t>22/06/2007</t>
  </si>
  <si>
    <t>29/06/2007</t>
  </si>
  <si>
    <t>01/06/2007</t>
  </si>
  <si>
    <t>25/05/2007</t>
  </si>
  <si>
    <t>06/07/2007</t>
  </si>
  <si>
    <t>13/07/2007</t>
  </si>
  <si>
    <t>20/07/2007</t>
  </si>
  <si>
    <t>27/07/2007</t>
  </si>
  <si>
    <t>03/08/2007</t>
  </si>
  <si>
    <t>10/08/2007</t>
  </si>
  <si>
    <t>17/08/2007</t>
  </si>
  <si>
    <t>24/08/2007</t>
  </si>
  <si>
    <t>31/08/2007</t>
  </si>
  <si>
    <t>07/09/2007</t>
  </si>
  <si>
    <t>14/09/2007</t>
  </si>
  <si>
    <t>21/09/2007</t>
  </si>
  <si>
    <t>28/09/2007</t>
  </si>
  <si>
    <t>05/10/2007</t>
  </si>
  <si>
    <t>12/10/2007</t>
  </si>
  <si>
    <t>19/10/2007</t>
  </si>
  <si>
    <t>26/10/2007</t>
  </si>
  <si>
    <t>02/11/2007</t>
  </si>
  <si>
    <t>09/11/2007</t>
  </si>
  <si>
    <t>16/11/2007</t>
  </si>
  <si>
    <t>23/11/2007</t>
  </si>
  <si>
    <t>30/11/2007</t>
  </si>
  <si>
    <t>07/12/2007</t>
  </si>
  <si>
    <t>14/12/2007</t>
  </si>
  <si>
    <t>21/12/2007</t>
  </si>
  <si>
    <t>28/12/2007</t>
  </si>
  <si>
    <t>04/01/2008</t>
  </si>
  <si>
    <t>(1) Se refiere a las monedas y billetes puestos en circulación por parte del BCV menos  las monedas y billetes de las instituciones financieras bancarias.</t>
  </si>
  <si>
    <t>Y BILLETES (1)</t>
  </si>
  <si>
    <t>CUASIDINERO (2)</t>
  </si>
  <si>
    <t>(*) Cifras provisionales</t>
  </si>
  <si>
    <t>* Cifras rectificadas</t>
  </si>
  <si>
    <t>11/01/2008</t>
  </si>
  <si>
    <t>18/01/2008</t>
  </si>
  <si>
    <t>25/01/2008</t>
  </si>
  <si>
    <t>01/02/2008</t>
  </si>
  <si>
    <t>08/02/2008</t>
  </si>
  <si>
    <t>15/02/2008</t>
  </si>
  <si>
    <t>22/02/2008</t>
  </si>
  <si>
    <t>29/02/2008</t>
  </si>
  <si>
    <t>07/03/2008</t>
  </si>
  <si>
    <t>14/03/2008</t>
  </si>
  <si>
    <t>21/03/2008</t>
  </si>
  <si>
    <t>28/03/2008</t>
  </si>
  <si>
    <t>04/04/2008</t>
  </si>
  <si>
    <t>11/04/2008</t>
  </si>
  <si>
    <t>18/04/2008</t>
  </si>
  <si>
    <t>25/04/2008</t>
  </si>
  <si>
    <t>02/05/2008</t>
  </si>
  <si>
    <t>09/05/2008</t>
  </si>
  <si>
    <t>16/05/2008</t>
  </si>
  <si>
    <t>30/05/2008</t>
  </si>
  <si>
    <t>06/06/2008</t>
  </si>
  <si>
    <t>13/06/2008</t>
  </si>
  <si>
    <t>20/06/2008</t>
  </si>
  <si>
    <t>27/06/2008</t>
  </si>
  <si>
    <t>04/07/2008</t>
  </si>
  <si>
    <t>11/07/2008</t>
  </si>
  <si>
    <t>18/07/2008</t>
  </si>
  <si>
    <t>25/07/2008</t>
  </si>
  <si>
    <t>01/08/2008</t>
  </si>
  <si>
    <t>08/08/2008</t>
  </si>
  <si>
    <t>15/08/2008</t>
  </si>
  <si>
    <t>22/08/2008</t>
  </si>
  <si>
    <t>29/08/2008</t>
  </si>
  <si>
    <t>05/09/2008</t>
  </si>
  <si>
    <t>12/09/2008</t>
  </si>
  <si>
    <t>19/09/2008</t>
  </si>
  <si>
    <t>26/09/2008</t>
  </si>
  <si>
    <t>03/10/2008</t>
  </si>
  <si>
    <t>10/10/2008</t>
  </si>
  <si>
    <t>17/10/2008</t>
  </si>
  <si>
    <t>24/10/2008</t>
  </si>
  <si>
    <t>31/10/2008</t>
  </si>
  <si>
    <t>07/11/2008</t>
  </si>
  <si>
    <t>14/11/2008</t>
  </si>
  <si>
    <t>21/11/2008</t>
  </si>
  <si>
    <t>28/11/2008</t>
  </si>
  <si>
    <t>05/12/2008</t>
  </si>
  <si>
    <t>12/12/2008</t>
  </si>
  <si>
    <t>19/12/2008</t>
  </si>
  <si>
    <t>26/12/2008</t>
  </si>
  <si>
    <t>02/01/2009</t>
  </si>
  <si>
    <t>09/01/2009</t>
  </si>
  <si>
    <t>16/01/2009</t>
  </si>
  <si>
    <t>23/01/2009</t>
  </si>
  <si>
    <t>30/01/2009</t>
  </si>
  <si>
    <t>06/02/2009</t>
  </si>
  <si>
    <t>13/02/2009</t>
  </si>
  <si>
    <t>20/02/2009</t>
  </si>
  <si>
    <t>27/02/2009</t>
  </si>
  <si>
    <t>06/03/2009</t>
  </si>
  <si>
    <t>13/03/2009</t>
  </si>
  <si>
    <t>20/03/2009</t>
  </si>
  <si>
    <t>27/03/2009</t>
  </si>
  <si>
    <t>03/04/2009</t>
  </si>
  <si>
    <t>10/04/2009</t>
  </si>
  <si>
    <t>17/04/2009</t>
  </si>
  <si>
    <t>24/04/2009</t>
  </si>
  <si>
    <t>08/05/2009</t>
  </si>
  <si>
    <t>01/05/2009</t>
  </si>
  <si>
    <t>15/05/2009</t>
  </si>
  <si>
    <t>22/05/2009</t>
  </si>
  <si>
    <t>29/05/2009</t>
  </si>
  <si>
    <t>05/06/2009</t>
  </si>
  <si>
    <t>12/06/2009</t>
  </si>
  <si>
    <t>19/06/2009</t>
  </si>
  <si>
    <t>26/06/2009</t>
  </si>
  <si>
    <t>03/07/2009</t>
  </si>
  <si>
    <t>10/07/2009</t>
  </si>
  <si>
    <t>17/07/2009</t>
  </si>
  <si>
    <t>24/07/2009</t>
  </si>
  <si>
    <t>31/07/2009</t>
  </si>
  <si>
    <t>07/08/2009</t>
  </si>
  <si>
    <t>14/08/2009</t>
  </si>
  <si>
    <t>21/08/2009</t>
  </si>
  <si>
    <t>28/08/2009</t>
  </si>
  <si>
    <t>04/09/2009</t>
  </si>
  <si>
    <t>11/09/2009</t>
  </si>
  <si>
    <t>18/09/2009</t>
  </si>
  <si>
    <t>25/09/2009</t>
  </si>
  <si>
    <t>02/10/2009</t>
  </si>
  <si>
    <t>09/10/2009</t>
  </si>
  <si>
    <t>16/10/2009</t>
  </si>
  <si>
    <t>23/10/2009</t>
  </si>
  <si>
    <t>30/10/2009</t>
  </si>
  <si>
    <t>06/11/2009</t>
  </si>
  <si>
    <t>13/11/2009</t>
  </si>
  <si>
    <t>20/11/2009</t>
  </si>
  <si>
    <t>27/11/2009</t>
  </si>
  <si>
    <t>04/12/2009</t>
  </si>
  <si>
    <t>11/12/2009</t>
  </si>
  <si>
    <t>18/12/2009</t>
  </si>
  <si>
    <t>25/12/2009</t>
  </si>
  <si>
    <t>01/01/2010</t>
  </si>
  <si>
    <t>08/01/2010</t>
  </si>
  <si>
    <t>15/01/2010</t>
  </si>
  <si>
    <t>22/01/2010</t>
  </si>
  <si>
    <t>29/01/2010</t>
  </si>
  <si>
    <t>05/02/2010</t>
  </si>
  <si>
    <t>12/02/2010</t>
  </si>
  <si>
    <t>19/02/2010</t>
  </si>
  <si>
    <t>26/02/2010</t>
  </si>
  <si>
    <t>19/03/2010</t>
  </si>
  <si>
    <t>12/03/2010</t>
  </si>
  <si>
    <t>05/03/2010</t>
  </si>
  <si>
    <t xml:space="preserve"> 26/03/2010</t>
  </si>
  <si>
    <t xml:space="preserve"> 02/04/2010</t>
  </si>
  <si>
    <t xml:space="preserve"> 09/04/2010</t>
  </si>
  <si>
    <t xml:space="preserve"> 16/04/2010</t>
  </si>
  <si>
    <t xml:space="preserve"> 23/04/2010</t>
  </si>
  <si>
    <t xml:space="preserve"> 30/04/2010</t>
  </si>
  <si>
    <t xml:space="preserve"> 07/05/2010</t>
  </si>
  <si>
    <t xml:space="preserve"> 14/05/2010</t>
  </si>
  <si>
    <t xml:space="preserve"> 21/05/2010</t>
  </si>
  <si>
    <t xml:space="preserve"> 04/06/2010</t>
  </si>
  <si>
    <t>11/06/2010</t>
  </si>
  <si>
    <t>18/06/2010</t>
  </si>
  <si>
    <t>25/06/2010</t>
  </si>
  <si>
    <t>02/07/2010</t>
  </si>
  <si>
    <t>09/07/2010</t>
  </si>
  <si>
    <t xml:space="preserve"> 28/05/2010</t>
  </si>
  <si>
    <t>16/07/2010</t>
  </si>
  <si>
    <t>23/07/2010</t>
  </si>
  <si>
    <t>30/07/2010</t>
  </si>
  <si>
    <t>06/08/2010</t>
  </si>
  <si>
    <t>13/08/2010</t>
  </si>
  <si>
    <t>20/08/2010</t>
  </si>
  <si>
    <t>27/08/2010</t>
  </si>
  <si>
    <t>03/09/2010</t>
  </si>
  <si>
    <t>10/09/2010</t>
  </si>
  <si>
    <t>17/09/2010</t>
  </si>
  <si>
    <t>24/09/2010</t>
  </si>
  <si>
    <t>01/10/2010</t>
  </si>
  <si>
    <t>08/10/2010</t>
  </si>
  <si>
    <t>15/10/2010</t>
  </si>
  <si>
    <t>22/10/2010</t>
  </si>
  <si>
    <t>29/10/2010</t>
  </si>
  <si>
    <t>05/11/2010</t>
  </si>
  <si>
    <t>12/11/2010</t>
  </si>
  <si>
    <t>19/11/2010</t>
  </si>
  <si>
    <t>26/11/2010</t>
  </si>
  <si>
    <t>03/12/2010</t>
  </si>
  <si>
    <t>10/12/2010</t>
  </si>
  <si>
    <t>17/12/2010</t>
  </si>
  <si>
    <t>24/12/2010</t>
  </si>
  <si>
    <t>31/12/2010</t>
  </si>
  <si>
    <t>07/01/2011</t>
  </si>
  <si>
    <t>14/01/2011</t>
  </si>
  <si>
    <t>21/01/2011</t>
  </si>
  <si>
    <t>28/01/2011</t>
  </si>
  <si>
    <t>04/02/2011</t>
  </si>
  <si>
    <t>11/02/2011</t>
  </si>
  <si>
    <t>18/02/2011</t>
  </si>
  <si>
    <t>25/02/2011</t>
  </si>
  <si>
    <t>04/03/2011</t>
  </si>
  <si>
    <t>11/03/2011</t>
  </si>
  <si>
    <t>18/03/2011</t>
  </si>
  <si>
    <t>25/03/2011</t>
  </si>
  <si>
    <t>01/04/2011</t>
  </si>
  <si>
    <t>08/04/2011</t>
  </si>
  <si>
    <t>15/04/2011</t>
  </si>
  <si>
    <t>22/04/2011</t>
  </si>
  <si>
    <t>29/04/2011</t>
  </si>
  <si>
    <t>06/05/2011</t>
  </si>
  <si>
    <t>13/05/2011</t>
  </si>
  <si>
    <t>20/05/2011</t>
  </si>
  <si>
    <t>27/05/2011</t>
  </si>
  <si>
    <t>03/06/2011</t>
  </si>
  <si>
    <t>17/06/2011</t>
  </si>
  <si>
    <t>10/06/2011</t>
  </si>
  <si>
    <t>24/06/2011</t>
  </si>
  <si>
    <t>01/07/2011</t>
  </si>
  <si>
    <t>08/07/2011</t>
  </si>
  <si>
    <t>15/07/2011</t>
  </si>
  <si>
    <t>22/07/2011</t>
  </si>
  <si>
    <t>(2) Incluye Depósitos de ahorro no transferibles, bonos financieros y quirografarios; y certificados de participación.</t>
  </si>
  <si>
    <t xml:space="preserve">DEPÓSITOS DE </t>
  </si>
  <si>
    <t>AHORRO TRANSFERIBLES</t>
  </si>
  <si>
    <t>(-)</t>
  </si>
  <si>
    <t>29/07/2011</t>
  </si>
  <si>
    <t>05/08/2011</t>
  </si>
  <si>
    <t>VARIACIÓN</t>
  </si>
  <si>
    <t>DEPÓSITOS</t>
  </si>
  <si>
    <t>12/08/2011</t>
  </si>
  <si>
    <t>A partir de la semana 24/06/2011 se presenta la información de los depósitos de ahorro, discriminada por depósitos de ahorro transferibles a través de tarjetas de débito y no transferibles; y se incluyen los saldos de los certificados de participaciones.</t>
  </si>
  <si>
    <t>19/08/2011</t>
  </si>
  <si>
    <t>26/08/2011</t>
  </si>
  <si>
    <t>02/09/2011</t>
  </si>
  <si>
    <t>Fuente: Banco Central de Venezuela</t>
  </si>
  <si>
    <t>Gerencia de Estadísticas Económicas, Departamento de Estadísticas del Sector Financiero</t>
  </si>
  <si>
    <t>09/09/2011</t>
  </si>
  <si>
    <t>16/09/2011</t>
  </si>
  <si>
    <t>23/09/2011</t>
  </si>
  <si>
    <t>30/09/2011</t>
  </si>
  <si>
    <t>07/10/2011</t>
  </si>
  <si>
    <t>14/10/2011</t>
  </si>
  <si>
    <t>21/10/2011</t>
  </si>
  <si>
    <t>28/10/2011</t>
  </si>
  <si>
    <t>04/11/2011</t>
  </si>
  <si>
    <t>11/11/2011</t>
  </si>
  <si>
    <t>18/11/2011</t>
  </si>
  <si>
    <t>25/11/2011</t>
  </si>
  <si>
    <t>02/12/2011</t>
  </si>
  <si>
    <t>09/12/2011</t>
  </si>
  <si>
    <t>16/12/2011</t>
  </si>
  <si>
    <t>23/12/2011</t>
  </si>
  <si>
    <t>30/12/2011</t>
  </si>
  <si>
    <t>06/01/2012</t>
  </si>
  <si>
    <t>13/01/2012</t>
  </si>
  <si>
    <t>20/01/2012</t>
  </si>
  <si>
    <t>27/01/2012</t>
  </si>
  <si>
    <t>03/02/2012</t>
  </si>
  <si>
    <t>10/02/2012</t>
  </si>
  <si>
    <t>17/02/2012</t>
  </si>
  <si>
    <t xml:space="preserve"> 24/02/2012</t>
  </si>
  <si>
    <t xml:space="preserve"> 02/03/2012</t>
  </si>
  <si>
    <t xml:space="preserve"> 09/03/2012</t>
  </si>
  <si>
    <t xml:space="preserve"> 16/03/2012</t>
  </si>
  <si>
    <t xml:space="preserve"> 23/03/2012</t>
  </si>
  <si>
    <t xml:space="preserve"> 30/03/2012</t>
  </si>
  <si>
    <t xml:space="preserve"> 06/04/2012</t>
  </si>
  <si>
    <t xml:space="preserve"> 13/04/2012</t>
  </si>
  <si>
    <t xml:space="preserve"> 20/04/2012</t>
  </si>
  <si>
    <t xml:space="preserve"> 27/04/2012</t>
  </si>
  <si>
    <t>04/05/2012</t>
  </si>
  <si>
    <t xml:space="preserve"> 11/05/2012</t>
  </si>
  <si>
    <t>18/05/2012</t>
  </si>
  <si>
    <t>25/05/2012</t>
  </si>
  <si>
    <t>01/06/2012</t>
  </si>
  <si>
    <t>08/06/2012</t>
  </si>
  <si>
    <t>15/06/2012</t>
  </si>
  <si>
    <t>22/06/2012</t>
  </si>
  <si>
    <t>29/06/2012</t>
  </si>
  <si>
    <t>13/07/2012</t>
  </si>
  <si>
    <t>06/07/2012</t>
  </si>
  <si>
    <t>20/07/2012</t>
  </si>
  <si>
    <t>27/07/2012</t>
  </si>
  <si>
    <t>03/08/2012</t>
  </si>
  <si>
    <t>10/08/2012</t>
  </si>
  <si>
    <t>17/08/2012</t>
  </si>
  <si>
    <t>24/08/2012</t>
  </si>
  <si>
    <t>31/08/2012</t>
  </si>
  <si>
    <t>07/09/2012</t>
  </si>
  <si>
    <t>21/09/2012</t>
  </si>
  <si>
    <t>14/09/2012</t>
  </si>
  <si>
    <t>28/09/2012</t>
  </si>
  <si>
    <t>05/10/2012</t>
  </si>
  <si>
    <t>12/10/2012</t>
  </si>
  <si>
    <t>19/10/2012</t>
  </si>
  <si>
    <t>26/10/2012</t>
  </si>
  <si>
    <t>02/11/2012</t>
  </si>
  <si>
    <t>09/11/2012</t>
  </si>
  <si>
    <t>16/11/2012</t>
  </si>
  <si>
    <t>23/11/2012</t>
  </si>
  <si>
    <t>30/11/2012</t>
  </si>
  <si>
    <t>07/12/2012</t>
  </si>
  <si>
    <t>14/12/2012</t>
  </si>
  <si>
    <t>21/12/2012</t>
  </si>
  <si>
    <t>28/12/2012</t>
  </si>
  <si>
    <t>04/01/2013</t>
  </si>
  <si>
    <t>11/01/2013</t>
  </si>
  <si>
    <t>18/01/2013</t>
  </si>
  <si>
    <t>25/01/2013</t>
  </si>
  <si>
    <t xml:space="preserve">01/02/2013 </t>
  </si>
  <si>
    <t xml:space="preserve">08/02/2013 </t>
  </si>
  <si>
    <t xml:space="preserve">15/02/2013 </t>
  </si>
  <si>
    <t xml:space="preserve">22/02/2013 </t>
  </si>
  <si>
    <t xml:space="preserve">01/03/2013 </t>
  </si>
  <si>
    <t xml:space="preserve">08/03/2013 </t>
  </si>
  <si>
    <t xml:space="preserve">15/03/2013 </t>
  </si>
  <si>
    <t xml:space="preserve">22/03/2013 </t>
  </si>
  <si>
    <t xml:space="preserve">29/03/2013 </t>
  </si>
  <si>
    <t xml:space="preserve">12/04/2013 </t>
  </si>
  <si>
    <t xml:space="preserve">19/04/2013 </t>
  </si>
  <si>
    <t>a/ Para la semana finalizada el 17/05/2013, la caída observada en el Cuasidinero es producto del acatamiento por parte de algunas Instituciones Bancarias del articulo 99 numeral 10 del Decreto con Rango, Valor y Fuerza de la Ley de Reforma Parcial de la Ley de Instituciones del Sector Bancario, donde se estipula la prohibición de "Emitir títulos, certificados o participaciones sobre activos para ofrecer a sus usuarios y usuarias"</t>
  </si>
  <si>
    <t>24/05/2013</t>
  </si>
  <si>
    <t xml:space="preserve">   24.763.432 a/</t>
  </si>
  <si>
    <t xml:space="preserve">31/05/2013 </t>
  </si>
  <si>
    <t>12/07/2013</t>
  </si>
  <si>
    <t>26/07/2013</t>
  </si>
  <si>
    <t xml:space="preserve">23/08/2013 </t>
  </si>
  <si>
    <t xml:space="preserve">13/09/2013 </t>
  </si>
  <si>
    <t xml:space="preserve">13/12/2013 </t>
  </si>
  <si>
    <t xml:space="preserve">06/12/2013 </t>
  </si>
  <si>
    <t xml:space="preserve">29/11/2013 </t>
  </si>
  <si>
    <t xml:space="preserve">20/12/2013 </t>
  </si>
  <si>
    <t>27/12/2013</t>
  </si>
  <si>
    <t>24/01/2014</t>
  </si>
  <si>
    <t xml:space="preserve">31/01/2014 </t>
  </si>
  <si>
    <t xml:space="preserve">07/02/2014 </t>
  </si>
  <si>
    <t xml:space="preserve">14/03/2014 </t>
  </si>
  <si>
    <t xml:space="preserve">28/03/2014 </t>
  </si>
  <si>
    <t xml:space="preserve">25/04/2014 </t>
  </si>
  <si>
    <t xml:space="preserve">02/05/2014 </t>
  </si>
  <si>
    <t xml:space="preserve">23/05/2014 </t>
  </si>
  <si>
    <t xml:space="preserve">20/06/2014 </t>
  </si>
  <si>
    <t xml:space="preserve">11/07/2014 </t>
  </si>
  <si>
    <t xml:space="preserve">01/08/2014 </t>
  </si>
  <si>
    <t xml:space="preserve">08/08/2014 </t>
  </si>
  <si>
    <t xml:space="preserve">15/08/2014 </t>
  </si>
  <si>
    <t xml:space="preserve">10/10/2014 </t>
  </si>
  <si>
    <t xml:space="preserve">28/11/2014 </t>
  </si>
  <si>
    <t xml:space="preserve">05/12/2014 </t>
  </si>
  <si>
    <t xml:space="preserve">19/12/2014 </t>
  </si>
  <si>
    <t xml:space="preserve">26/12/2014 </t>
  </si>
  <si>
    <t xml:space="preserve">26/02/2016 </t>
  </si>
  <si>
    <t xml:space="preserve">19/02/2016 </t>
  </si>
  <si>
    <t xml:space="preserve">12/02/2016 </t>
  </si>
  <si>
    <t xml:space="preserve">05/02/2016 </t>
  </si>
  <si>
    <t xml:space="preserve">29/01/2016 </t>
  </si>
  <si>
    <t xml:space="preserve">22/01/2016 </t>
  </si>
  <si>
    <t xml:space="preserve">15/01/2016 </t>
  </si>
  <si>
    <t xml:space="preserve">08/01/2016 </t>
  </si>
  <si>
    <t xml:space="preserve">01/01/2016 </t>
  </si>
  <si>
    <t xml:space="preserve">01/04/2016 </t>
  </si>
  <si>
    <t xml:space="preserve">13/05/2016 </t>
  </si>
  <si>
    <t xml:space="preserve">06/05/2016 </t>
  </si>
  <si>
    <t xml:space="preserve">29/04/2016 </t>
  </si>
  <si>
    <t xml:space="preserve">22/04/2016 </t>
  </si>
  <si>
    <t xml:space="preserve">15/04/2016 </t>
  </si>
  <si>
    <t xml:space="preserve">08/04/2016 </t>
  </si>
  <si>
    <t xml:space="preserve">04/11//2016 </t>
  </si>
  <si>
    <t>09/06/2017</t>
  </si>
  <si>
    <t>02/06/2017</t>
  </si>
  <si>
    <t>26/05/2017</t>
  </si>
  <si>
    <t xml:space="preserve">18/08/2017 </t>
  </si>
  <si>
    <t xml:space="preserve">13/10/2017 </t>
  </si>
  <si>
    <t>08/12/2017</t>
  </si>
  <si>
    <t>01/12/2017</t>
  </si>
  <si>
    <t xml:space="preserve">09/02/2018 </t>
  </si>
  <si>
    <t xml:space="preserve">11/05/2018 </t>
  </si>
  <si>
    <t>18/05/2018</t>
  </si>
  <si>
    <t xml:space="preserve">25/05/2018 </t>
  </si>
  <si>
    <t>(Bolívares)</t>
  </si>
  <si>
    <t xml:space="preserve">01/06/2018 </t>
  </si>
  <si>
    <t>10/08/2018</t>
  </si>
  <si>
    <t>03/08/2018</t>
  </si>
  <si>
    <t>27/07/2018</t>
  </si>
  <si>
    <t>20/07/2018</t>
  </si>
  <si>
    <t>13/07/2018</t>
  </si>
  <si>
    <t>06/07/2018</t>
  </si>
  <si>
    <t>29/06/2018</t>
  </si>
  <si>
    <t>22/06/2018</t>
  </si>
  <si>
    <t>15/06/2018</t>
  </si>
  <si>
    <t xml:space="preserve">08/06/2018 </t>
  </si>
  <si>
    <t>Variación %</t>
  </si>
  <si>
    <t>Inflación anual</t>
  </si>
  <si>
    <t>https://dolarparalelotoday.blogspot.com/p/precio-historico-dolar-paralelo.html</t>
  </si>
  <si>
    <t>Mes</t>
  </si>
  <si>
    <t>INPC estimados</t>
  </si>
  <si>
    <t>Dólar dic 2017 en Bs.S</t>
  </si>
  <si>
    <t>Dólar dic 2018 en Bs.S</t>
  </si>
  <si>
    <t>Variación</t>
  </si>
  <si>
    <t>% de variación</t>
  </si>
  <si>
    <t>Dólar dic 2017 en Bs.</t>
  </si>
  <si>
    <t>INPC de dic 2015</t>
  </si>
  <si>
    <t>Inflación anual (%)</t>
  </si>
  <si>
    <t>Variación anual de la liquidez monetaria (%)</t>
  </si>
  <si>
    <t>Año</t>
  </si>
  <si>
    <t>Fuente: Soluciones Contables</t>
  </si>
</sst>
</file>

<file path=xl/styles.xml><?xml version="1.0" encoding="utf-8"?>
<styleSheet xmlns="http://schemas.openxmlformats.org/spreadsheetml/2006/main">
  <numFmts count="39">
    <numFmt numFmtId="5" formatCode="&quot;Bs.S&quot;\ #,##0;&quot;Bs.S&quot;\ \-#,##0"/>
    <numFmt numFmtId="6" formatCode="&quot;Bs.S&quot;\ #,##0;[Red]&quot;Bs.S&quot;\ \-#,##0"/>
    <numFmt numFmtId="7" formatCode="&quot;Bs.S&quot;\ #,##0.00;&quot;Bs.S&quot;\ \-#,##0.00"/>
    <numFmt numFmtId="8" formatCode="&quot;Bs.S&quot;\ #,##0.00;[Red]&quot;Bs.S&quot;\ \-#,##0.00"/>
    <numFmt numFmtId="42" formatCode="_ &quot;Bs.S&quot;\ * #,##0_ ;_ &quot;Bs.S&quot;\ * \-#,##0_ ;_ &quot;Bs.S&quot;\ * &quot;-&quot;_ ;_ @_ "/>
    <numFmt numFmtId="41" formatCode="_ * #,##0_ ;_ * \-#,##0_ ;_ * &quot;-&quot;_ ;_ @_ "/>
    <numFmt numFmtId="44" formatCode="_ &quot;Bs.S&quot;\ * #,##0.00_ ;_ &quot;Bs.S&quot;\ * \-#,##0.00_ ;_ &quot;Bs.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_(&quot;Bs&quot;\ * #,##0_);_(&quot;Bs&quot;\ * \(#,##0\);_(&quot;Bs&quot;\ * &quot;-&quot;_);_(@_)"/>
    <numFmt numFmtId="171" formatCode="_(* #,##0_);_(* \(#,##0\);_(* &quot;-&quot;_);_(@_)"/>
    <numFmt numFmtId="172" formatCode="_(&quot;Bs&quot;\ * #,##0.00_);_(&quot;Bs&quot;\ * \(#,##0.00\);_(&quot;Bs&quot;\ * &quot;-&quot;??_);_(@_)"/>
    <numFmt numFmtId="173" formatCode="_(* #,##0.00_);_(* \(#,##0.00\);_(* &quot;-&quot;??_);_(@_)"/>
    <numFmt numFmtId="174" formatCode="_-* #,##0.00_-;\-* #,##0.00_-;_-* &quot;-&quot;??_-;_-@_-"/>
    <numFmt numFmtId="175" formatCode="#,##0.00;\(#,##0.00\)"/>
    <numFmt numFmtId="176" formatCode="#,##0&quot;Pts&quot;_);\(#,##0&quot;Pts&quot;\)"/>
    <numFmt numFmtId="177" formatCode="#,##0;\(#,##0\)"/>
    <numFmt numFmtId="178" formatCode="General_)"/>
    <numFmt numFmtId="179" formatCode="_(* ###,00___;_(* \(#,##0___);_(* &quot;-&quot;____\);_(@_)"/>
    <numFmt numFmtId="180" formatCode="#.##000"/>
    <numFmt numFmtId="181" formatCode="\$#,#00"/>
    <numFmt numFmtId="182" formatCode="#,#00"/>
    <numFmt numFmtId="183" formatCode="#.##0,"/>
    <numFmt numFmtId="184" formatCode="\$#,"/>
    <numFmt numFmtId="185" formatCode="_-[$€]* #,##0.00_-;\-[$€]* #,##0.00_-;_-[$€]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"/>
    <numFmt numFmtId="191" formatCode="[$-200A]dddd\,\ dd&quot; de &quot;mmmm&quot; de &quot;yyyy"/>
    <numFmt numFmtId="192" formatCode="[$-200A]hh:mm:ss\ AM/PM"/>
    <numFmt numFmtId="193" formatCode="[$-F400]h:mm:ss\ AM/PM"/>
    <numFmt numFmtId="194" formatCode="#,##0.0_ ;\-#,##0.0\ 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7"/>
      <name val="Arial"/>
      <family val="2"/>
    </font>
    <font>
      <sz val="8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8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9" fillId="0" borderId="0">
      <alignment/>
      <protection locked="0"/>
    </xf>
    <xf numFmtId="0" fontId="10" fillId="0" borderId="0">
      <alignment/>
      <protection locked="0"/>
    </xf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5" fontId="5" fillId="0" borderId="0" applyFont="0" applyFill="0" applyBorder="0" applyAlignment="0" applyProtection="0"/>
    <xf numFmtId="0" fontId="10" fillId="0" borderId="0">
      <alignment/>
      <protection locked="0"/>
    </xf>
    <xf numFmtId="182" fontId="10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10" fillId="0" borderId="0">
      <alignment/>
      <protection locked="0"/>
    </xf>
    <xf numFmtId="184" fontId="10" fillId="0" borderId="0">
      <alignment/>
      <protection locked="0"/>
    </xf>
    <xf numFmtId="0" fontId="46" fillId="31" borderId="0" applyNumberFormat="0" applyBorder="0" applyAlignment="0" applyProtection="0"/>
    <xf numFmtId="0" fontId="3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5" fillId="0" borderId="0">
      <alignment/>
      <protection/>
    </xf>
    <xf numFmtId="1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10" fillId="0" borderId="0">
      <alignment/>
      <protection locked="0"/>
    </xf>
    <xf numFmtId="183" fontId="10" fillId="0" borderId="0">
      <alignment/>
      <protection locked="0"/>
    </xf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  <xf numFmtId="0" fontId="10" fillId="0" borderId="10">
      <alignment/>
      <protection locked="0"/>
    </xf>
  </cellStyleXfs>
  <cellXfs count="121">
    <xf numFmtId="0" fontId="0" fillId="0" borderId="0" xfId="0" applyAlignment="1">
      <alignment/>
    </xf>
    <xf numFmtId="0" fontId="3" fillId="0" borderId="0" xfId="15" applyFont="1" applyBorder="1" applyAlignment="1">
      <alignment horizontal="left"/>
    </xf>
    <xf numFmtId="14" fontId="3" fillId="0" borderId="0" xfId="15" applyNumberFormat="1" applyFont="1" applyBorder="1" applyAlignment="1" quotePrefix="1">
      <alignment horizontal="left"/>
    </xf>
    <xf numFmtId="3" fontId="3" fillId="0" borderId="0" xfId="15" applyNumberFormat="1" applyFont="1" applyBorder="1" applyAlignment="1">
      <alignment horizontal="left"/>
    </xf>
    <xf numFmtId="3" fontId="3" fillId="0" borderId="0" xfId="15" applyNumberFormat="1" applyFont="1" applyBorder="1" applyAlignment="1" quotePrefix="1">
      <alignment horizontal="left"/>
    </xf>
    <xf numFmtId="175" fontId="3" fillId="0" borderId="0" xfId="15" applyNumberFormat="1" applyFont="1" applyBorder="1" applyAlignment="1">
      <alignment horizontal="left"/>
    </xf>
    <xf numFmtId="14" fontId="3" fillId="0" borderId="0" xfId="15" applyNumberFormat="1" applyFont="1" applyBorder="1" applyAlignment="1">
      <alignment horizontal="left"/>
    </xf>
    <xf numFmtId="176" fontId="4" fillId="0" borderId="0" xfId="71" applyFont="1" applyFill="1">
      <alignment/>
      <protection/>
    </xf>
    <xf numFmtId="175" fontId="0" fillId="0" borderId="0" xfId="69" applyNumberFormat="1" applyFont="1" applyFill="1" applyBorder="1" applyAlignment="1">
      <alignment horizontal="center"/>
      <protection/>
    </xf>
    <xf numFmtId="14" fontId="0" fillId="0" borderId="0" xfId="69" applyNumberFormat="1" applyFont="1" applyFill="1" applyBorder="1" applyAlignment="1" quotePrefix="1">
      <alignment horizontal="center"/>
      <protection/>
    </xf>
    <xf numFmtId="0" fontId="0" fillId="0" borderId="0" xfId="15" applyFont="1" applyFill="1" applyAlignment="1">
      <alignment/>
    </xf>
    <xf numFmtId="177" fontId="4" fillId="0" borderId="0" xfId="69" applyNumberFormat="1" applyFont="1" applyFill="1" applyBorder="1" applyAlignment="1">
      <alignment horizontal="right"/>
      <protection/>
    </xf>
    <xf numFmtId="3" fontId="8" fillId="0" borderId="0" xfId="15" applyNumberFormat="1" applyFont="1" applyFill="1" applyAlignment="1">
      <alignment horizontal="right"/>
    </xf>
    <xf numFmtId="177" fontId="0" fillId="0" borderId="0" xfId="69" applyNumberFormat="1" applyFont="1" applyFill="1" applyBorder="1" applyAlignment="1">
      <alignment horizontal="center"/>
      <protection/>
    </xf>
    <xf numFmtId="3" fontId="0" fillId="0" borderId="0" xfId="15" applyNumberFormat="1" applyFont="1" applyFill="1" applyAlignment="1">
      <alignment/>
    </xf>
    <xf numFmtId="0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4" fontId="0" fillId="0" borderId="0" xfId="15" applyNumberFormat="1" applyFont="1" applyFill="1" applyAlignment="1">
      <alignment/>
    </xf>
    <xf numFmtId="10" fontId="0" fillId="0" borderId="0" xfId="15" applyNumberFormat="1" applyFont="1" applyFill="1" applyAlignment="1">
      <alignment/>
    </xf>
    <xf numFmtId="0" fontId="0" fillId="0" borderId="0" xfId="15" applyFont="1" applyFill="1" applyAlignment="1">
      <alignment/>
    </xf>
    <xf numFmtId="173" fontId="0" fillId="0" borderId="0" xfId="57" applyFont="1" applyFill="1" applyAlignment="1">
      <alignment/>
    </xf>
    <xf numFmtId="173" fontId="0" fillId="0" borderId="0" xfId="57" applyFont="1" applyFill="1" applyBorder="1" applyAlignment="1">
      <alignment horizontal="center"/>
    </xf>
    <xf numFmtId="14" fontId="1" fillId="0" borderId="0" xfId="15" applyNumberFormat="1" applyFont="1" applyFill="1" applyAlignment="1">
      <alignment horizontal="centerContinuous"/>
    </xf>
    <xf numFmtId="0" fontId="0" fillId="0" borderId="0" xfId="15" applyFont="1" applyFill="1" applyAlignment="1">
      <alignment horizontal="centerContinuous"/>
    </xf>
    <xf numFmtId="14" fontId="0" fillId="0" borderId="0" xfId="15" applyNumberFormat="1" applyFont="1" applyFill="1" applyAlignment="1">
      <alignment horizontal="centerContinuous"/>
    </xf>
    <xf numFmtId="14" fontId="0" fillId="0" borderId="0" xfId="15" applyNumberFormat="1" applyFont="1" applyFill="1" applyAlignment="1">
      <alignment horizontal="centerContinuous"/>
    </xf>
    <xf numFmtId="14" fontId="2" fillId="0" borderId="11" xfId="15" applyNumberFormat="1" applyFont="1" applyFill="1" applyBorder="1" applyAlignment="1">
      <alignment horizontal="center"/>
    </xf>
    <xf numFmtId="0" fontId="0" fillId="0" borderId="11" xfId="15" applyFont="1" applyFill="1" applyBorder="1" applyAlignment="1">
      <alignment horizontal="center"/>
    </xf>
    <xf numFmtId="0" fontId="2" fillId="0" borderId="11" xfId="15" applyFont="1" applyFill="1" applyBorder="1" applyAlignment="1">
      <alignment horizontal="center"/>
    </xf>
    <xf numFmtId="14" fontId="2" fillId="0" borderId="12" xfId="15" applyNumberFormat="1" applyFont="1" applyFill="1" applyBorder="1" applyAlignment="1">
      <alignment horizontal="center"/>
    </xf>
    <xf numFmtId="0" fontId="0" fillId="0" borderId="12" xfId="15" applyFont="1" applyFill="1" applyBorder="1" applyAlignment="1">
      <alignment horizontal="center"/>
    </xf>
    <xf numFmtId="0" fontId="0" fillId="0" borderId="12" xfId="15" applyFont="1" applyFill="1" applyBorder="1" applyAlignment="1">
      <alignment horizontal="center" wrapText="1"/>
    </xf>
    <xf numFmtId="0" fontId="2" fillId="0" borderId="12" xfId="15" applyFont="1" applyFill="1" applyBorder="1" applyAlignment="1">
      <alignment horizontal="center"/>
    </xf>
    <xf numFmtId="0" fontId="0" fillId="0" borderId="0" xfId="15" applyFont="1" applyFill="1" applyBorder="1" applyAlignment="1">
      <alignment horizontal="center"/>
    </xf>
    <xf numFmtId="14" fontId="0" fillId="0" borderId="0" xfId="70" applyNumberFormat="1" applyFont="1" applyFill="1" applyBorder="1" applyAlignment="1" quotePrefix="1">
      <alignment horizontal="center"/>
      <protection/>
    </xf>
    <xf numFmtId="3" fontId="0" fillId="0" borderId="0" xfId="70" applyNumberFormat="1" applyFont="1" applyFill="1" applyBorder="1" applyAlignment="1">
      <alignment horizontal="center"/>
      <protection/>
    </xf>
    <xf numFmtId="3" fontId="2" fillId="0" borderId="0" xfId="70" applyNumberFormat="1" applyFont="1" applyFill="1" applyBorder="1" applyAlignment="1">
      <alignment horizontal="center"/>
      <protection/>
    </xf>
    <xf numFmtId="175" fontId="0" fillId="0" borderId="0" xfId="70" applyNumberFormat="1" applyFont="1" applyFill="1" applyBorder="1" applyAlignment="1">
      <alignment horizontal="center"/>
      <protection/>
    </xf>
    <xf numFmtId="3" fontId="0" fillId="0" borderId="0" xfId="69" applyNumberFormat="1" applyFont="1" applyFill="1" applyBorder="1" applyAlignment="1">
      <alignment horizontal="center"/>
      <protection/>
    </xf>
    <xf numFmtId="3" fontId="2" fillId="0" borderId="0" xfId="69" applyNumberFormat="1" applyFont="1" applyFill="1" applyBorder="1" applyAlignment="1">
      <alignment horizontal="center"/>
      <protection/>
    </xf>
    <xf numFmtId="175" fontId="0" fillId="0" borderId="0" xfId="69" applyNumberFormat="1" applyFont="1" applyFill="1" applyBorder="1" applyAlignment="1">
      <alignment horizontal="center"/>
      <protection/>
    </xf>
    <xf numFmtId="10" fontId="0" fillId="0" borderId="0" xfId="75" applyNumberFormat="1" applyFont="1" applyFill="1" applyBorder="1" applyAlignment="1">
      <alignment horizontal="center"/>
    </xf>
    <xf numFmtId="3" fontId="0" fillId="0" borderId="0" xfId="69" applyNumberFormat="1" applyFont="1" applyFill="1">
      <alignment/>
      <protection/>
    </xf>
    <xf numFmtId="0" fontId="0" fillId="0" borderId="0" xfId="69" applyFont="1" applyFill="1">
      <alignment/>
      <protection/>
    </xf>
    <xf numFmtId="173" fontId="0" fillId="0" borderId="0" xfId="57" applyFont="1" applyFill="1" applyAlignment="1">
      <alignment/>
    </xf>
    <xf numFmtId="190" fontId="12" fillId="0" borderId="0" xfId="73" applyNumberFormat="1" applyFont="1" applyFill="1" applyBorder="1" applyAlignment="1">
      <alignment horizontal="center"/>
      <protection/>
    </xf>
    <xf numFmtId="194" fontId="12" fillId="0" borderId="0" xfId="73" applyNumberFormat="1" applyFont="1" applyFill="1" applyBorder="1" applyAlignment="1">
      <alignment horizontal="center"/>
      <protection/>
    </xf>
    <xf numFmtId="173" fontId="7" fillId="0" borderId="0" xfId="57" applyFont="1" applyFill="1" applyBorder="1" applyAlignment="1">
      <alignment horizontal="center"/>
    </xf>
    <xf numFmtId="10" fontId="7" fillId="0" borderId="0" xfId="75" applyNumberFormat="1" applyFont="1" applyFill="1" applyBorder="1" applyAlignment="1">
      <alignment horizontal="center"/>
    </xf>
    <xf numFmtId="10" fontId="4" fillId="0" borderId="0" xfId="75" applyNumberFormat="1" applyFont="1" applyFill="1" applyBorder="1" applyAlignment="1">
      <alignment horizontal="center"/>
    </xf>
    <xf numFmtId="10" fontId="0" fillId="0" borderId="0" xfId="75" applyNumberFormat="1" applyFont="1" applyFill="1" applyBorder="1" applyAlignment="1" quotePrefix="1">
      <alignment horizontal="center"/>
    </xf>
    <xf numFmtId="14" fontId="0" fillId="0" borderId="0" xfId="69" applyNumberFormat="1" applyFont="1" applyFill="1" applyBorder="1" applyAlignment="1" quotePrefix="1">
      <alignment horizontal="center"/>
      <protection/>
    </xf>
    <xf numFmtId="10" fontId="0" fillId="0" borderId="0" xfId="75" applyNumberFormat="1" applyFont="1" applyFill="1" applyAlignment="1">
      <alignment/>
    </xf>
    <xf numFmtId="3" fontId="0" fillId="0" borderId="0" xfId="69" applyNumberFormat="1" applyFont="1" applyFill="1" applyBorder="1" applyAlignment="1">
      <alignment horizontal="center"/>
      <protection/>
    </xf>
    <xf numFmtId="3" fontId="2" fillId="0" borderId="0" xfId="69" applyNumberFormat="1" applyFont="1" applyFill="1" applyBorder="1" applyAlignment="1">
      <alignment horizontal="center"/>
      <protection/>
    </xf>
    <xf numFmtId="14" fontId="0" fillId="0" borderId="0" xfId="69" applyNumberFormat="1" applyFont="1" applyFill="1" applyBorder="1" applyAlignment="1" quotePrefix="1">
      <alignment horizontal="center"/>
      <protection/>
    </xf>
    <xf numFmtId="14" fontId="0" fillId="0" borderId="0" xfId="69" applyNumberFormat="1" applyFont="1" applyFill="1" applyBorder="1" applyAlignment="1">
      <alignment horizontal="center"/>
      <protection/>
    </xf>
    <xf numFmtId="14" fontId="0" fillId="0" borderId="0" xfId="15" applyNumberFormat="1" applyFont="1" applyFill="1" applyBorder="1" applyAlignment="1" quotePrefix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175" fontId="0" fillId="0" borderId="0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 quotePrefix="1">
      <alignment horizontal="center"/>
    </xf>
    <xf numFmtId="14" fontId="0" fillId="0" borderId="0" xfId="15" applyNumberFormat="1" applyFont="1" applyFill="1" applyBorder="1" applyAlignment="1">
      <alignment horizontal="center"/>
    </xf>
    <xf numFmtId="14" fontId="0" fillId="0" borderId="13" xfId="15" applyNumberFormat="1" applyFont="1" applyFill="1" applyBorder="1" applyAlignment="1">
      <alignment/>
    </xf>
    <xf numFmtId="0" fontId="0" fillId="0" borderId="13" xfId="15" applyFont="1" applyFill="1" applyBorder="1" applyAlignment="1">
      <alignment/>
    </xf>
    <xf numFmtId="14" fontId="4" fillId="0" borderId="0" xfId="15" applyNumberFormat="1" applyFont="1" applyFill="1" applyAlignment="1">
      <alignment/>
    </xf>
    <xf numFmtId="14" fontId="4" fillId="0" borderId="0" xfId="15" applyNumberFormat="1" applyFont="1" applyFill="1" applyBorder="1" applyAlignment="1">
      <alignment/>
    </xf>
    <xf numFmtId="0" fontId="0" fillId="0" borderId="0" xfId="15" applyFont="1" applyFill="1" applyBorder="1" applyAlignment="1">
      <alignment/>
    </xf>
    <xf numFmtId="10" fontId="6" fillId="0" borderId="0" xfId="72" applyFont="1" applyFill="1">
      <alignment/>
      <protection/>
    </xf>
    <xf numFmtId="14" fontId="0" fillId="0" borderId="0" xfId="15" applyNumberFormat="1" applyFont="1" applyFill="1" applyAlignment="1">
      <alignment/>
    </xf>
    <xf numFmtId="14" fontId="0" fillId="8" borderId="0" xfId="69" applyNumberFormat="1" applyFont="1" applyFill="1" applyBorder="1" applyAlignment="1" quotePrefix="1">
      <alignment horizontal="center"/>
      <protection/>
    </xf>
    <xf numFmtId="3" fontId="0" fillId="8" borderId="0" xfId="69" applyNumberFormat="1" applyFont="1" applyFill="1" applyBorder="1" applyAlignment="1">
      <alignment horizontal="center"/>
      <protection/>
    </xf>
    <xf numFmtId="3" fontId="2" fillId="8" borderId="0" xfId="69" applyNumberFormat="1" applyFont="1" applyFill="1" applyBorder="1" applyAlignment="1">
      <alignment horizontal="center"/>
      <protection/>
    </xf>
    <xf numFmtId="175" fontId="0" fillId="8" borderId="0" xfId="69" applyNumberFormat="1" applyFont="1" applyFill="1" applyBorder="1" applyAlignment="1">
      <alignment horizontal="center"/>
      <protection/>
    </xf>
    <xf numFmtId="14" fontId="0" fillId="8" borderId="0" xfId="69" applyNumberFormat="1" applyFont="1" applyFill="1" applyBorder="1" applyAlignment="1" quotePrefix="1">
      <alignment horizontal="center"/>
      <protection/>
    </xf>
    <xf numFmtId="14" fontId="0" fillId="8" borderId="0" xfId="69" applyNumberFormat="1" applyFont="1" applyFill="1" applyBorder="1" applyAlignment="1" quotePrefix="1">
      <alignment horizontal="center"/>
      <protection/>
    </xf>
    <xf numFmtId="3" fontId="0" fillId="8" borderId="0" xfId="69" applyNumberFormat="1" applyFont="1" applyFill="1" applyBorder="1" applyAlignment="1">
      <alignment horizontal="center"/>
      <protection/>
    </xf>
    <xf numFmtId="3" fontId="2" fillId="8" borderId="0" xfId="69" applyNumberFormat="1" applyFont="1" applyFill="1" applyBorder="1" applyAlignment="1">
      <alignment horizontal="center"/>
      <protection/>
    </xf>
    <xf numFmtId="175" fontId="0" fillId="8" borderId="0" xfId="69" applyNumberFormat="1" applyFont="1" applyFill="1" applyBorder="1" applyAlignment="1">
      <alignment horizontal="center"/>
      <protection/>
    </xf>
    <xf numFmtId="14" fontId="0" fillId="8" borderId="0" xfId="15" applyNumberFormat="1" applyFont="1" applyFill="1" applyBorder="1" applyAlignment="1" quotePrefix="1">
      <alignment horizontal="center"/>
    </xf>
    <xf numFmtId="3" fontId="0" fillId="8" borderId="0" xfId="15" applyNumberFormat="1" applyFont="1" applyFill="1" applyBorder="1" applyAlignment="1">
      <alignment horizontal="center"/>
    </xf>
    <xf numFmtId="3" fontId="2" fillId="8" borderId="0" xfId="15" applyNumberFormat="1" applyFont="1" applyFill="1" applyBorder="1" applyAlignment="1">
      <alignment horizontal="center"/>
    </xf>
    <xf numFmtId="175" fontId="0" fillId="8" borderId="0" xfId="15" applyNumberFormat="1" applyFont="1" applyFill="1" applyBorder="1" applyAlignment="1">
      <alignment horizontal="center"/>
    </xf>
    <xf numFmtId="3" fontId="2" fillId="8" borderId="0" xfId="15" applyNumberFormat="1" applyFont="1" applyFill="1" applyBorder="1" applyAlignment="1">
      <alignment horizontal="center"/>
    </xf>
    <xf numFmtId="3" fontId="2" fillId="8" borderId="0" xfId="15" applyNumberFormat="1" applyFont="1" applyFill="1" applyBorder="1" applyAlignment="1" quotePrefix="1">
      <alignment horizontal="center"/>
    </xf>
    <xf numFmtId="0" fontId="0" fillId="0" borderId="0" xfId="15" applyFont="1" applyFill="1" applyAlignment="1">
      <alignment vertical="center"/>
    </xf>
    <xf numFmtId="0" fontId="0" fillId="0" borderId="0" xfId="15" applyFont="1" applyFill="1" applyAlignment="1">
      <alignment horizontal="center" vertical="center" wrapText="1"/>
    </xf>
    <xf numFmtId="0" fontId="0" fillId="0" borderId="0" xfId="15" applyFont="1" applyBorder="1" applyAlignment="1">
      <alignment horizontal="left"/>
    </xf>
    <xf numFmtId="173" fontId="3" fillId="0" borderId="0" xfId="57" applyFont="1" applyBorder="1" applyAlignment="1">
      <alignment horizontal="left"/>
    </xf>
    <xf numFmtId="173" fontId="0" fillId="0" borderId="0" xfId="57" applyFont="1" applyBorder="1" applyAlignment="1">
      <alignment horizontal="left"/>
    </xf>
    <xf numFmtId="14" fontId="0" fillId="25" borderId="0" xfId="70" applyNumberFormat="1" applyFont="1" applyFill="1" applyBorder="1" applyAlignment="1" quotePrefix="1">
      <alignment horizontal="center"/>
      <protection/>
    </xf>
    <xf numFmtId="3" fontId="0" fillId="25" borderId="0" xfId="70" applyNumberFormat="1" applyFont="1" applyFill="1" applyBorder="1" applyAlignment="1">
      <alignment horizontal="center"/>
      <protection/>
    </xf>
    <xf numFmtId="3" fontId="2" fillId="25" borderId="0" xfId="70" applyNumberFormat="1" applyFont="1" applyFill="1" applyBorder="1" applyAlignment="1">
      <alignment horizontal="center"/>
      <protection/>
    </xf>
    <xf numFmtId="175" fontId="0" fillId="25" borderId="0" xfId="70" applyNumberFormat="1" applyFont="1" applyFill="1" applyBorder="1" applyAlignment="1">
      <alignment horizontal="center"/>
      <protection/>
    </xf>
    <xf numFmtId="14" fontId="0" fillId="25" borderId="0" xfId="69" applyNumberFormat="1" applyFont="1" applyFill="1" applyBorder="1" applyAlignment="1" quotePrefix="1">
      <alignment horizontal="center"/>
      <protection/>
    </xf>
    <xf numFmtId="3" fontId="0" fillId="25" borderId="0" xfId="69" applyNumberFormat="1" applyFont="1" applyFill="1" applyBorder="1" applyAlignment="1">
      <alignment horizontal="center"/>
      <protection/>
    </xf>
    <xf numFmtId="3" fontId="2" fillId="25" borderId="0" xfId="69" applyNumberFormat="1" applyFont="1" applyFill="1" applyBorder="1" applyAlignment="1">
      <alignment horizontal="center"/>
      <protection/>
    </xf>
    <xf numFmtId="175" fontId="0" fillId="25" borderId="0" xfId="69" applyNumberFormat="1" applyFont="1" applyFill="1" applyBorder="1" applyAlignment="1">
      <alignment horizontal="center"/>
      <protection/>
    </xf>
    <xf numFmtId="173" fontId="0" fillId="0" borderId="0" xfId="57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43" fillId="0" borderId="0" xfId="54" applyFill="1" applyAlignment="1">
      <alignment/>
    </xf>
    <xf numFmtId="4" fontId="2" fillId="33" borderId="0" xfId="0" applyNumberFormat="1" applyFont="1" applyFill="1" applyAlignment="1">
      <alignment/>
    </xf>
    <xf numFmtId="3" fontId="0" fillId="2" borderId="0" xfId="69" applyNumberFormat="1" applyFont="1" applyFill="1" applyBorder="1" applyAlignment="1">
      <alignment horizontal="center"/>
      <protection/>
    </xf>
    <xf numFmtId="3" fontId="2" fillId="2" borderId="0" xfId="69" applyNumberFormat="1" applyFont="1" applyFill="1" applyBorder="1" applyAlignment="1">
      <alignment horizontal="center"/>
      <protection/>
    </xf>
    <xf numFmtId="175" fontId="0" fillId="2" borderId="0" xfId="69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3" fontId="0" fillId="2" borderId="0" xfId="57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14" fontId="4" fillId="0" borderId="0" xfId="15" applyNumberFormat="1" applyFont="1" applyFill="1" applyBorder="1" applyAlignment="1">
      <alignment wrapText="1"/>
    </xf>
    <xf numFmtId="0" fontId="0" fillId="0" borderId="0" xfId="15" applyFont="1" applyFill="1" applyBorder="1" applyAlignment="1">
      <alignment wrapText="1"/>
    </xf>
    <xf numFmtId="0" fontId="2" fillId="33" borderId="0" xfId="0" applyFont="1" applyFill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173" fontId="0" fillId="0" borderId="14" xfId="57" applyFont="1" applyBorder="1" applyAlignment="1">
      <alignment/>
    </xf>
  </cellXfs>
  <cellStyles count="75">
    <cellStyle name="Normal" xfId="0"/>
    <cellStyle name="RowLevel_2" xfId="5"/>
    <cellStyle name="=C:\WINNT\SYSTEM32\COMMAND.COM" xfId="15"/>
    <cellStyle name="=C:\WINNT\SYSTEM32\COMMAND.COM 2" xfId="16"/>
    <cellStyle name="=C:\WINNT\SYSTEM32\COMMAND.COM 3" xfId="17"/>
    <cellStyle name="=C:\WINNT\SYSTEM32\COMMAND.COM_BCV 212-99 AL 30-06-2012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abecera 1" xfId="38"/>
    <cellStyle name="Cabecera 2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echa" xfId="52"/>
    <cellStyle name="Fijo" xfId="53"/>
    <cellStyle name="Hyperlink" xfId="54"/>
    <cellStyle name="Followed Hyperlink" xfId="55"/>
    <cellStyle name="Incorrecto" xfId="56"/>
    <cellStyle name="Comma" xfId="57"/>
    <cellStyle name="Comma [0]" xfId="58"/>
    <cellStyle name="Millares 2" xfId="59"/>
    <cellStyle name="Millares 3" xfId="60"/>
    <cellStyle name="Currency" xfId="61"/>
    <cellStyle name="Currency [0]" xfId="62"/>
    <cellStyle name="Monetario" xfId="63"/>
    <cellStyle name="Monetario0" xfId="64"/>
    <cellStyle name="Neutral" xfId="65"/>
    <cellStyle name="Normal 2" xfId="66"/>
    <cellStyle name="Normal 3" xfId="67"/>
    <cellStyle name="Normal 4" xfId="68"/>
    <cellStyle name="Normal_1_2_1" xfId="69"/>
    <cellStyle name="Normal_1_2_1 2" xfId="70"/>
    <cellStyle name="Normal_CILMLIAM" xfId="71"/>
    <cellStyle name="Normal_MODELO DE PRESENTACIÓN LM MENSUAL" xfId="72"/>
    <cellStyle name="Normal_serie1950conbasedic2007100" xfId="73"/>
    <cellStyle name="Notas" xfId="74"/>
    <cellStyle name="Percent" xfId="75"/>
    <cellStyle name="Porcentaje 2" xfId="76"/>
    <cellStyle name="Punto" xfId="77"/>
    <cellStyle name="Punto0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  <cellStyle name="Total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625"/>
          <c:w val="0.9767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2015-2000'!$B$4</c:f>
              <c:strCache>
                <c:ptCount val="1"/>
                <c:pt idx="0">
                  <c:v>Variación anual de la liquidez monetaria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'Gráfico 2015-2000'!$A$5:$A$20</c:f>
              <c:numCache/>
            </c:numRef>
          </c:cat>
          <c:val>
            <c:numRef>
              <c:f>'Gráfico 2015-2000'!$B$5:$B$20</c:f>
              <c:numCache/>
            </c:numRef>
          </c:val>
          <c:smooth val="0"/>
        </c:ser>
        <c:ser>
          <c:idx val="1"/>
          <c:order val="1"/>
          <c:tx>
            <c:strRef>
              <c:f>'Gráfico 2015-2000'!$C$4</c:f>
              <c:strCache>
                <c:ptCount val="1"/>
                <c:pt idx="0">
                  <c:v>Inflación anual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'Gráfico 2015-2000'!$A$5:$A$20</c:f>
              <c:numCache/>
            </c:numRef>
          </c:cat>
          <c:val>
            <c:numRef>
              <c:f>'Gráfico 2015-2000'!$C$5:$C$20</c:f>
              <c:numCache/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38939"/>
        <c:crosses val="autoZero"/>
        <c:auto val="1"/>
        <c:lblOffset val="100"/>
        <c:tickLblSkip val="1"/>
        <c:noMultiLvlLbl val="0"/>
      </c:catAx>
      <c:valAx>
        <c:axId val="44038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9632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4525"/>
          <c:w val="0.556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</xdr:row>
      <xdr:rowOff>0</xdr:rowOff>
    </xdr:from>
    <xdr:to>
      <xdr:col>16</xdr:col>
      <xdr:colOff>361950</xdr:colOff>
      <xdr:row>32</xdr:row>
      <xdr:rowOff>66675</xdr:rowOff>
    </xdr:to>
    <xdr:graphicFrame>
      <xdr:nvGraphicFramePr>
        <xdr:cNvPr id="1" name="6 Gráfico"/>
        <xdr:cNvGraphicFramePr/>
      </xdr:nvGraphicFramePr>
      <xdr:xfrm>
        <a:off x="4972050" y="485775"/>
        <a:ext cx="83534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4:C21" comment="" totalsRowShown="0">
  <autoFilter ref="A4:C21"/>
  <tableColumns count="3">
    <tableColumn id="1" name="Año"/>
    <tableColumn id="2" name="Variación anual de la liquidez monetaria (%)"/>
    <tableColumn id="3" name="Inflación anual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olarparalelotoday.blogspot.com/p/precio-historico-dolar-paralelo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IV1189"/>
  <sheetViews>
    <sheetView showGridLines="0" zoomScale="115" zoomScaleNormal="115" zoomScalePageLayoutView="0" workbookViewId="0" topLeftCell="A1">
      <selection activeCell="F6" sqref="F6"/>
    </sheetView>
  </sheetViews>
  <sheetFormatPr defaultColWidth="9.140625" defaultRowHeight="15" customHeight="1"/>
  <cols>
    <col min="1" max="1" width="13.8515625" style="70" customWidth="1"/>
    <col min="2" max="2" width="14.421875" style="10" customWidth="1"/>
    <col min="3" max="3" width="16.421875" style="10" bestFit="1" customWidth="1"/>
    <col min="4" max="4" width="16.00390625" style="10" customWidth="1"/>
    <col min="5" max="5" width="16.57421875" style="10" bestFit="1" customWidth="1"/>
    <col min="6" max="6" width="16.421875" style="10" customWidth="1"/>
    <col min="7" max="7" width="16.57421875" style="10" bestFit="1" customWidth="1"/>
    <col min="8" max="8" width="10.57421875" style="10" customWidth="1"/>
    <col min="9" max="9" width="14.7109375" style="10" bestFit="1" customWidth="1"/>
    <col min="10" max="10" width="12.7109375" style="10" bestFit="1" customWidth="1"/>
    <col min="11" max="11" width="17.7109375" style="10" customWidth="1"/>
    <col min="12" max="12" width="16.140625" style="10" bestFit="1" customWidth="1"/>
    <col min="13" max="13" width="13.57421875" style="10" bestFit="1" customWidth="1"/>
    <col min="14" max="14" width="14.7109375" style="10" bestFit="1" customWidth="1"/>
    <col min="15" max="15" width="12.421875" style="10" bestFit="1" customWidth="1"/>
    <col min="16" max="16" width="9.28125" style="10" bestFit="1" customWidth="1"/>
    <col min="17" max="17" width="14.00390625" style="10" bestFit="1" customWidth="1"/>
    <col min="18" max="18" width="9.140625" style="10" customWidth="1"/>
    <col min="19" max="19" width="18.00390625" style="10" customWidth="1"/>
    <col min="20" max="20" width="17.140625" style="10" bestFit="1" customWidth="1"/>
    <col min="21" max="21" width="9.28125" style="10" bestFit="1" customWidth="1"/>
    <col min="22" max="22" width="9.140625" style="10" customWidth="1"/>
    <col min="23" max="23" width="13.8515625" style="10" bestFit="1" customWidth="1"/>
    <col min="24" max="24" width="9.140625" style="10" customWidth="1"/>
    <col min="25" max="25" width="16.57421875" style="10" bestFit="1" customWidth="1"/>
    <col min="26" max="26" width="9.140625" style="10" customWidth="1"/>
    <col min="27" max="27" width="9.28125" style="10" bestFit="1" customWidth="1"/>
    <col min="28" max="16384" width="9.140625" style="10" customWidth="1"/>
  </cols>
  <sheetData>
    <row r="2" spans="1:9" ht="15" customHeight="1">
      <c r="A2" s="22" t="s">
        <v>0</v>
      </c>
      <c r="B2" s="23"/>
      <c r="C2" s="23"/>
      <c r="D2" s="23"/>
      <c r="E2" s="23"/>
      <c r="F2" s="23"/>
      <c r="G2" s="23"/>
      <c r="H2" s="23"/>
      <c r="I2" s="20"/>
    </row>
    <row r="3" spans="1:8" ht="15" customHeight="1">
      <c r="A3" s="24" t="s">
        <v>854</v>
      </c>
      <c r="B3" s="23"/>
      <c r="C3" s="23"/>
      <c r="D3" s="23"/>
      <c r="E3" s="23"/>
      <c r="F3" s="23"/>
      <c r="G3" s="23"/>
      <c r="H3" s="23"/>
    </row>
    <row r="4" spans="1:7" ht="15" customHeight="1" thickBot="1">
      <c r="A4" s="25"/>
      <c r="B4" s="23"/>
      <c r="C4" s="23"/>
      <c r="D4" s="23"/>
      <c r="E4" s="23"/>
      <c r="F4" s="23"/>
      <c r="G4" s="23"/>
    </row>
    <row r="5" spans="1:8" ht="20.25" customHeight="1">
      <c r="A5" s="26" t="s">
        <v>1</v>
      </c>
      <c r="B5" s="27" t="s">
        <v>2</v>
      </c>
      <c r="C5" s="27" t="s">
        <v>703</v>
      </c>
      <c r="D5" s="27" t="s">
        <v>697</v>
      </c>
      <c r="E5" s="27"/>
      <c r="F5" s="27"/>
      <c r="G5" s="28" t="s">
        <v>3</v>
      </c>
      <c r="H5" s="27" t="s">
        <v>702</v>
      </c>
    </row>
    <row r="6" spans="1:13" ht="25.5" customHeight="1">
      <c r="A6" s="29" t="s">
        <v>4</v>
      </c>
      <c r="B6" s="30" t="s">
        <v>508</v>
      </c>
      <c r="C6" s="30" t="s">
        <v>5</v>
      </c>
      <c r="D6" s="31" t="s">
        <v>698</v>
      </c>
      <c r="E6" s="30" t="s">
        <v>6</v>
      </c>
      <c r="F6" s="30" t="s">
        <v>509</v>
      </c>
      <c r="G6" s="32" t="s">
        <v>7</v>
      </c>
      <c r="H6" s="30" t="s">
        <v>8</v>
      </c>
      <c r="K6" s="19"/>
      <c r="L6" s="19"/>
      <c r="M6" s="19"/>
    </row>
    <row r="7" spans="1:22" ht="15.75" customHeight="1">
      <c r="A7" s="34">
        <v>43469</v>
      </c>
      <c r="B7" s="35">
        <v>64825450436</v>
      </c>
      <c r="C7" s="35">
        <v>820853505862</v>
      </c>
      <c r="D7" s="35">
        <v>74589552556</v>
      </c>
      <c r="E7" s="36">
        <v>960268508854</v>
      </c>
      <c r="F7" s="35">
        <v>2701523564</v>
      </c>
      <c r="G7" s="36">
        <v>962970032418</v>
      </c>
      <c r="H7" s="37">
        <v>10.79986459278021</v>
      </c>
      <c r="I7" s="14"/>
      <c r="J7" s="14"/>
      <c r="K7" s="17"/>
      <c r="L7" s="18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5.75" customHeight="1">
      <c r="A8" s="91">
        <v>43462</v>
      </c>
      <c r="B8" s="92">
        <v>61693324650</v>
      </c>
      <c r="C8" s="92">
        <v>719040979831</v>
      </c>
      <c r="D8" s="92">
        <v>85634372896</v>
      </c>
      <c r="E8" s="93">
        <v>866368677377</v>
      </c>
      <c r="F8" s="92">
        <v>2738912201</v>
      </c>
      <c r="G8" s="93">
        <v>869107589578</v>
      </c>
      <c r="H8" s="94">
        <v>25.52333001474561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.75" customHeight="1">
      <c r="A9" s="34">
        <v>43455</v>
      </c>
      <c r="B9" s="35">
        <v>56295010007</v>
      </c>
      <c r="C9" s="35">
        <v>559820454732</v>
      </c>
      <c r="D9" s="35">
        <v>73130191253</v>
      </c>
      <c r="E9" s="36">
        <v>689245655992</v>
      </c>
      <c r="F9" s="35">
        <v>3141639243</v>
      </c>
      <c r="G9" s="36">
        <v>692387295235</v>
      </c>
      <c r="H9" s="37">
        <v>24.61104629603797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.75" customHeight="1">
      <c r="A10" s="34">
        <v>43448</v>
      </c>
      <c r="B10" s="35">
        <v>47378330996</v>
      </c>
      <c r="C10" s="35">
        <v>454098382439</v>
      </c>
      <c r="D10" s="35">
        <v>51749998327</v>
      </c>
      <c r="E10" s="36">
        <v>553226711762</v>
      </c>
      <c r="F10" s="35">
        <v>2412066513</v>
      </c>
      <c r="G10" s="36">
        <v>555638778275</v>
      </c>
      <c r="H10" s="37">
        <v>13.41584787157197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.75" customHeight="1">
      <c r="A11" s="34">
        <v>43441</v>
      </c>
      <c r="B11" s="35">
        <v>43389045646</v>
      </c>
      <c r="C11" s="35">
        <v>401611558697</v>
      </c>
      <c r="D11" s="35">
        <v>43121005703</v>
      </c>
      <c r="E11" s="36">
        <v>488121610046</v>
      </c>
      <c r="F11" s="35">
        <v>1791209637</v>
      </c>
      <c r="G11" s="36">
        <v>489912819683</v>
      </c>
      <c r="H11" s="37">
        <v>19.37640035843826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5.75" customHeight="1">
      <c r="A12" s="91">
        <v>43434</v>
      </c>
      <c r="B12" s="92">
        <v>36291451129</v>
      </c>
      <c r="C12" s="92">
        <v>339926263753</v>
      </c>
      <c r="D12" s="92">
        <v>32732869877</v>
      </c>
      <c r="E12" s="93">
        <v>408950584759</v>
      </c>
      <c r="F12" s="92">
        <v>1442774575</v>
      </c>
      <c r="G12" s="93">
        <v>410393359334</v>
      </c>
      <c r="H12" s="94">
        <v>15.98318601046546</v>
      </c>
      <c r="I12" s="18"/>
      <c r="J12" s="20"/>
      <c r="K12" s="20"/>
      <c r="L12" s="20"/>
      <c r="M12" s="20"/>
      <c r="N12" s="20"/>
      <c r="O12" s="14"/>
      <c r="P12" s="14"/>
      <c r="Q12" s="14"/>
      <c r="R12" s="14"/>
      <c r="S12" s="14"/>
      <c r="T12" s="14"/>
      <c r="U12" s="14"/>
      <c r="V12" s="14"/>
    </row>
    <row r="13" spans="1:22" ht="15.75" customHeight="1">
      <c r="A13" s="34">
        <v>43427</v>
      </c>
      <c r="B13" s="35">
        <v>33071073533</v>
      </c>
      <c r="C13" s="35">
        <v>284612268735</v>
      </c>
      <c r="D13" s="35">
        <v>34633281501</v>
      </c>
      <c r="E13" s="36">
        <v>352316623769</v>
      </c>
      <c r="F13" s="35">
        <v>1522043240</v>
      </c>
      <c r="G13" s="36">
        <v>353838667009</v>
      </c>
      <c r="H13" s="37">
        <v>10.99794977137772</v>
      </c>
      <c r="I13" s="14"/>
      <c r="J13" s="20"/>
      <c r="K13" s="20"/>
      <c r="L13" s="20"/>
      <c r="M13" s="20"/>
      <c r="N13" s="20"/>
      <c r="O13" s="14"/>
      <c r="P13" s="14"/>
      <c r="Q13" s="14"/>
      <c r="R13" s="14"/>
      <c r="S13" s="14"/>
      <c r="T13" s="14"/>
      <c r="U13" s="14"/>
      <c r="V13" s="14"/>
    </row>
    <row r="14" spans="1:22" ht="15.75" customHeight="1">
      <c r="A14" s="34">
        <v>43420</v>
      </c>
      <c r="B14" s="35">
        <v>28847603473</v>
      </c>
      <c r="C14" s="35">
        <v>255119999730</v>
      </c>
      <c r="D14" s="35">
        <v>33388932427</v>
      </c>
      <c r="E14" s="36">
        <v>317356535630</v>
      </c>
      <c r="F14" s="35">
        <v>1422926277</v>
      </c>
      <c r="G14" s="36">
        <v>318779461907</v>
      </c>
      <c r="H14" s="37">
        <v>22.534861452669404</v>
      </c>
      <c r="I14" s="14"/>
      <c r="J14" s="20"/>
      <c r="K14" s="20"/>
      <c r="L14" s="20"/>
      <c r="M14" s="20"/>
      <c r="N14" s="20"/>
      <c r="O14" s="14"/>
      <c r="P14" s="14"/>
      <c r="Q14" s="14"/>
      <c r="R14" s="14"/>
      <c r="S14" s="14"/>
      <c r="T14" s="14"/>
      <c r="U14" s="14"/>
      <c r="V14" s="14"/>
    </row>
    <row r="15" spans="1:22" ht="15.75" customHeight="1">
      <c r="A15" s="34">
        <v>43413</v>
      </c>
      <c r="B15" s="35">
        <v>25153189623</v>
      </c>
      <c r="C15" s="35">
        <v>212226508178</v>
      </c>
      <c r="D15" s="35">
        <v>21472124301</v>
      </c>
      <c r="E15" s="36">
        <v>258851822102</v>
      </c>
      <c r="F15" s="35">
        <v>1302274559</v>
      </c>
      <c r="G15" s="36">
        <v>260154096661</v>
      </c>
      <c r="H15" s="37">
        <v>4.192163476308224</v>
      </c>
      <c r="I15" s="14"/>
      <c r="J15" s="20"/>
      <c r="K15" s="20"/>
      <c r="L15" s="20"/>
      <c r="M15" s="20"/>
      <c r="N15" s="20"/>
      <c r="O15" s="14"/>
      <c r="P15" s="14"/>
      <c r="Q15" s="14"/>
      <c r="R15" s="14"/>
      <c r="S15" s="14"/>
      <c r="T15" s="14"/>
      <c r="U15" s="14"/>
      <c r="V15" s="14"/>
    </row>
    <row r="16" spans="1:22" ht="15.75" customHeight="1">
      <c r="A16" s="34">
        <v>43406</v>
      </c>
      <c r="B16" s="35">
        <v>22877534545</v>
      </c>
      <c r="C16" s="35">
        <v>202405645054</v>
      </c>
      <c r="D16" s="35">
        <v>23126207911</v>
      </c>
      <c r="E16" s="36">
        <v>248409387510</v>
      </c>
      <c r="F16" s="35">
        <v>1277429599</v>
      </c>
      <c r="G16" s="36">
        <v>249686817109</v>
      </c>
      <c r="H16" s="37">
        <v>19.14514448504876</v>
      </c>
      <c r="I16" s="14"/>
      <c r="J16" s="20"/>
      <c r="K16" s="20"/>
      <c r="L16" s="20"/>
      <c r="M16" s="20"/>
      <c r="N16" s="20"/>
      <c r="O16" s="14"/>
      <c r="P16" s="14"/>
      <c r="Q16" s="14"/>
      <c r="R16" s="14"/>
      <c r="S16" s="14"/>
      <c r="T16" s="14"/>
      <c r="U16" s="14"/>
      <c r="V16" s="14"/>
    </row>
    <row r="17" spans="1:22" ht="15.75" customHeight="1">
      <c r="A17" s="91">
        <v>43399</v>
      </c>
      <c r="B17" s="92">
        <v>17949513604</v>
      </c>
      <c r="C17" s="92">
        <v>171302382478</v>
      </c>
      <c r="D17" s="92">
        <v>19134617376</v>
      </c>
      <c r="E17" s="93">
        <v>208386513458</v>
      </c>
      <c r="F17" s="92">
        <v>1178734197</v>
      </c>
      <c r="G17" s="93">
        <v>209565247655</v>
      </c>
      <c r="H17" s="94">
        <v>16.229887053980747</v>
      </c>
      <c r="I17" s="17"/>
      <c r="J17" s="20"/>
      <c r="K17" s="20"/>
      <c r="L17" s="20"/>
      <c r="M17" s="20"/>
      <c r="N17" s="20"/>
      <c r="O17" s="14"/>
      <c r="P17" s="14"/>
      <c r="Q17" s="14"/>
      <c r="R17" s="14"/>
      <c r="S17" s="14"/>
      <c r="T17" s="14"/>
      <c r="U17" s="14"/>
      <c r="V17" s="14"/>
    </row>
    <row r="18" spans="1:22" ht="15.75" customHeight="1">
      <c r="A18" s="34">
        <v>43392</v>
      </c>
      <c r="B18" s="35">
        <v>14758668102.850002</v>
      </c>
      <c r="C18" s="35">
        <v>151037413008.87997</v>
      </c>
      <c r="D18" s="35">
        <v>13451112907.909996</v>
      </c>
      <c r="E18" s="36">
        <v>179247194019.63998</v>
      </c>
      <c r="F18" s="35">
        <v>1055181699.98</v>
      </c>
      <c r="G18" s="36">
        <v>180302375719.62</v>
      </c>
      <c r="H18" s="37">
        <v>6.9313698051709025</v>
      </c>
      <c r="I18" s="14"/>
      <c r="J18" s="20"/>
      <c r="K18" s="20"/>
      <c r="L18" s="20"/>
      <c r="M18" s="20"/>
      <c r="N18" s="20"/>
      <c r="O18" s="14"/>
      <c r="P18" s="14"/>
      <c r="Q18" s="14"/>
      <c r="R18" s="14"/>
      <c r="S18" s="14"/>
      <c r="T18" s="14"/>
      <c r="U18" s="14"/>
      <c r="V18" s="14"/>
    </row>
    <row r="19" spans="1:22" ht="15.75" customHeight="1">
      <c r="A19" s="34">
        <v>43385</v>
      </c>
      <c r="B19" s="35">
        <v>12716983904.66</v>
      </c>
      <c r="C19" s="35">
        <v>141997310706.48</v>
      </c>
      <c r="D19" s="35">
        <v>12907906582.06</v>
      </c>
      <c r="E19" s="36">
        <v>167622201193.2</v>
      </c>
      <c r="F19" s="35">
        <v>992842313.7999998</v>
      </c>
      <c r="G19" s="36">
        <v>168615043507</v>
      </c>
      <c r="H19" s="37">
        <v>8.251482174268943</v>
      </c>
      <c r="I19" s="14"/>
      <c r="J19" s="20"/>
      <c r="K19" s="20"/>
      <c r="L19" s="20"/>
      <c r="M19" s="20"/>
      <c r="N19" s="20"/>
      <c r="O19" s="14"/>
      <c r="P19" s="14"/>
      <c r="Q19" s="14"/>
      <c r="R19" s="14"/>
      <c r="S19" s="14"/>
      <c r="T19" s="14"/>
      <c r="U19" s="14"/>
      <c r="V19" s="14"/>
    </row>
    <row r="20" spans="1:22" ht="15.75" customHeight="1">
      <c r="A20" s="34">
        <v>43378</v>
      </c>
      <c r="B20" s="35">
        <v>11832209704.910004</v>
      </c>
      <c r="C20" s="35">
        <v>130672199994.82999</v>
      </c>
      <c r="D20" s="35">
        <v>12242292455.699999</v>
      </c>
      <c r="E20" s="36">
        <v>154746702155.44</v>
      </c>
      <c r="F20" s="35">
        <v>1015639495.9699998</v>
      </c>
      <c r="G20" s="36">
        <v>155762341651.41</v>
      </c>
      <c r="H20" s="37">
        <v>6.376705646007252</v>
      </c>
      <c r="I20" s="14"/>
      <c r="J20" s="20"/>
      <c r="K20" s="20"/>
      <c r="L20" s="20"/>
      <c r="M20" s="20"/>
      <c r="N20" s="20"/>
      <c r="O20" s="14"/>
      <c r="P20" s="14"/>
      <c r="Q20" s="14"/>
      <c r="R20" s="14"/>
      <c r="S20" s="14"/>
      <c r="T20" s="14"/>
      <c r="U20" s="14"/>
      <c r="V20" s="14"/>
    </row>
    <row r="21" spans="1:22" ht="15.75" customHeight="1">
      <c r="A21" s="91">
        <v>43371</v>
      </c>
      <c r="B21" s="92">
        <v>7946297914</v>
      </c>
      <c r="C21" s="92">
        <v>122807005636</v>
      </c>
      <c r="D21" s="92">
        <v>14948313056</v>
      </c>
      <c r="E21" s="93">
        <v>145701616606</v>
      </c>
      <c r="F21" s="92">
        <v>723618792</v>
      </c>
      <c r="G21" s="93">
        <v>146425235398</v>
      </c>
      <c r="H21" s="94">
        <v>28.69552615735489</v>
      </c>
      <c r="I21" s="14"/>
      <c r="J21" s="20"/>
      <c r="K21" s="20"/>
      <c r="L21" s="20"/>
      <c r="M21" s="20"/>
      <c r="N21" s="20"/>
      <c r="O21" s="14"/>
      <c r="P21" s="14"/>
      <c r="Q21" s="14"/>
      <c r="R21" s="14"/>
      <c r="S21" s="14"/>
      <c r="T21" s="14"/>
      <c r="U21" s="14"/>
      <c r="V21" s="14"/>
    </row>
    <row r="22" spans="1:22" ht="15.75" customHeight="1">
      <c r="A22" s="34">
        <v>43364</v>
      </c>
      <c r="B22" s="35">
        <v>4117381623</v>
      </c>
      <c r="C22" s="35">
        <v>99979549951</v>
      </c>
      <c r="D22" s="35">
        <v>9174189656</v>
      </c>
      <c r="E22" s="36">
        <v>113271121230</v>
      </c>
      <c r="F22" s="35">
        <v>505355521</v>
      </c>
      <c r="G22" s="36">
        <v>113776476751</v>
      </c>
      <c r="H22" s="37">
        <v>11.233444454814418</v>
      </c>
      <c r="I22" s="14"/>
      <c r="J22" s="20"/>
      <c r="K22" s="20"/>
      <c r="L22" s="20"/>
      <c r="M22" s="20"/>
      <c r="N22" s="20"/>
      <c r="O22" s="14"/>
      <c r="P22" s="14"/>
      <c r="Q22" s="14"/>
      <c r="R22" s="14"/>
      <c r="S22" s="14"/>
      <c r="T22" s="14"/>
      <c r="U22" s="14"/>
      <c r="V22" s="14"/>
    </row>
    <row r="23" spans="1:22" ht="15.75" customHeight="1">
      <c r="A23" s="34">
        <v>43357</v>
      </c>
      <c r="B23" s="35">
        <v>2154018273</v>
      </c>
      <c r="C23" s="35">
        <v>89215407185</v>
      </c>
      <c r="D23" s="35">
        <v>10392376768</v>
      </c>
      <c r="E23" s="36">
        <v>101761802226</v>
      </c>
      <c r="F23" s="35">
        <v>524409721</v>
      </c>
      <c r="G23" s="36">
        <v>102286211947</v>
      </c>
      <c r="H23" s="37">
        <v>28.076604108809732</v>
      </c>
      <c r="I23" s="14"/>
      <c r="J23" s="20"/>
      <c r="K23" s="20"/>
      <c r="L23" s="20"/>
      <c r="M23" s="20"/>
      <c r="N23" s="20"/>
      <c r="O23" s="14"/>
      <c r="P23" s="14"/>
      <c r="Q23" s="14"/>
      <c r="R23" s="14"/>
      <c r="S23" s="14"/>
      <c r="T23" s="14"/>
      <c r="U23" s="14"/>
      <c r="V23" s="14"/>
    </row>
    <row r="24" spans="1:22" ht="15.75" customHeight="1">
      <c r="A24" s="34">
        <v>43350</v>
      </c>
      <c r="B24" s="35">
        <v>1414663482</v>
      </c>
      <c r="C24" s="35">
        <v>70407711000</v>
      </c>
      <c r="D24" s="35">
        <v>7584610993</v>
      </c>
      <c r="E24" s="36">
        <v>79406985475</v>
      </c>
      <c r="F24" s="35">
        <v>456321847</v>
      </c>
      <c r="G24" s="36">
        <v>79863307322</v>
      </c>
      <c r="H24" s="37">
        <v>20.560534332096253</v>
      </c>
      <c r="I24" s="15"/>
      <c r="J24" s="15"/>
      <c r="K24" s="15"/>
      <c r="L24" s="15"/>
      <c r="M24" s="14"/>
      <c r="N24" s="15"/>
      <c r="O24" s="15"/>
      <c r="P24" s="14"/>
      <c r="Q24" s="14"/>
      <c r="R24" s="14"/>
      <c r="S24" s="14"/>
      <c r="T24" s="14"/>
      <c r="U24" s="14"/>
      <c r="V24" s="14"/>
    </row>
    <row r="25" spans="1:22" ht="15.75" customHeight="1">
      <c r="A25" s="91">
        <v>43343</v>
      </c>
      <c r="B25" s="92">
        <v>827000141</v>
      </c>
      <c r="C25" s="92">
        <v>59112400287</v>
      </c>
      <c r="D25" s="92">
        <v>5995686757</v>
      </c>
      <c r="E25" s="93">
        <v>65935087185</v>
      </c>
      <c r="F25" s="92">
        <v>308238431</v>
      </c>
      <c r="G25" s="93">
        <v>66243325616</v>
      </c>
      <c r="H25" s="94">
        <v>23.708311586895988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5.75" customHeight="1">
      <c r="A26" s="34">
        <v>43336</v>
      </c>
      <c r="B26" s="35">
        <v>1409260561</v>
      </c>
      <c r="C26" s="35">
        <v>48309087255</v>
      </c>
      <c r="D26" s="35">
        <v>3588859406</v>
      </c>
      <c r="E26" s="36">
        <v>53307207222</v>
      </c>
      <c r="F26" s="35">
        <v>240791911</v>
      </c>
      <c r="G26" s="36">
        <v>53547999133</v>
      </c>
      <c r="H26" s="37">
        <v>18.600036378499738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0" ht="15.75" customHeight="1">
      <c r="A27" s="34">
        <v>43329</v>
      </c>
      <c r="B27" s="35">
        <v>363235320</v>
      </c>
      <c r="C27" s="35">
        <v>41630565638</v>
      </c>
      <c r="D27" s="35">
        <v>2867146472</v>
      </c>
      <c r="E27" s="36">
        <v>44860947430</v>
      </c>
      <c r="F27" s="35">
        <v>289122307</v>
      </c>
      <c r="G27" s="36">
        <v>45150069737</v>
      </c>
      <c r="H27" s="37">
        <v>13.002679661766607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15" ht="15.75" customHeight="1">
      <c r="A28" s="34" t="s">
        <v>856</v>
      </c>
      <c r="B28" s="35">
        <v>355151355</v>
      </c>
      <c r="C28" s="35">
        <v>36678153287</v>
      </c>
      <c r="D28" s="35">
        <v>2800248473</v>
      </c>
      <c r="E28" s="36">
        <v>39833553115</v>
      </c>
      <c r="F28" s="35">
        <v>121313329</v>
      </c>
      <c r="G28" s="36">
        <v>39954866444</v>
      </c>
      <c r="H28" s="37">
        <v>9.335376644706088</v>
      </c>
      <c r="I28" s="14"/>
      <c r="J28" s="14"/>
      <c r="K28" s="14"/>
      <c r="L28" s="14"/>
      <c r="M28" s="14"/>
      <c r="N28" s="14"/>
      <c r="O28" s="14"/>
    </row>
    <row r="29" spans="1:17" ht="15" customHeight="1">
      <c r="A29" s="34" t="s">
        <v>857</v>
      </c>
      <c r="B29" s="35">
        <v>346836443.63</v>
      </c>
      <c r="C29" s="35">
        <v>33318948267.13</v>
      </c>
      <c r="D29" s="35">
        <v>2772274763.66</v>
      </c>
      <c r="E29" s="36">
        <v>36438059474.42</v>
      </c>
      <c r="F29" s="35">
        <v>105342733.89</v>
      </c>
      <c r="G29" s="36">
        <v>36543402208.31</v>
      </c>
      <c r="H29" s="37">
        <v>19.18679013250278</v>
      </c>
      <c r="I29" s="14"/>
      <c r="J29" s="14"/>
      <c r="K29" s="14"/>
      <c r="L29" s="14"/>
      <c r="M29" s="14"/>
      <c r="N29" s="14"/>
      <c r="O29" s="14"/>
      <c r="P29" s="15"/>
      <c r="Q29" s="15"/>
    </row>
    <row r="30" spans="1:17" ht="15" customHeight="1">
      <c r="A30" s="91" t="s">
        <v>858</v>
      </c>
      <c r="B30" s="92">
        <v>341522068.97</v>
      </c>
      <c r="C30" s="92">
        <v>27715417326.87</v>
      </c>
      <c r="D30" s="92">
        <v>2513644356.4</v>
      </c>
      <c r="E30" s="93">
        <v>30570583752.24</v>
      </c>
      <c r="F30" s="92">
        <v>90030706.53</v>
      </c>
      <c r="G30" s="93">
        <v>30660614458.77</v>
      </c>
      <c r="H30" s="94">
        <v>12.714329098528296</v>
      </c>
      <c r="I30" s="14"/>
      <c r="J30" s="14"/>
      <c r="K30" s="14"/>
      <c r="L30" s="14"/>
      <c r="M30" s="14"/>
      <c r="N30" s="14"/>
      <c r="O30" s="14"/>
      <c r="P30" s="15"/>
      <c r="Q30" s="15"/>
    </row>
    <row r="31" spans="1:17" ht="15" customHeight="1">
      <c r="A31" s="34" t="s">
        <v>859</v>
      </c>
      <c r="B31" s="35">
        <v>310952791.81</v>
      </c>
      <c r="C31" s="35">
        <v>24181190738.66</v>
      </c>
      <c r="D31" s="35">
        <v>2624653734.44</v>
      </c>
      <c r="E31" s="36">
        <v>27116797264.91</v>
      </c>
      <c r="F31" s="35">
        <v>85258324.64</v>
      </c>
      <c r="G31" s="36">
        <v>27202055589.55</v>
      </c>
      <c r="H31" s="37">
        <v>14.650447954647007</v>
      </c>
      <c r="I31" s="14"/>
      <c r="J31" s="14"/>
      <c r="K31" s="14"/>
      <c r="L31" s="14"/>
      <c r="M31" s="14"/>
      <c r="N31" s="14"/>
      <c r="O31" s="14"/>
      <c r="P31" s="15"/>
      <c r="Q31" s="15"/>
    </row>
    <row r="32" spans="1:18" ht="15" customHeight="1">
      <c r="A32" s="34" t="s">
        <v>860</v>
      </c>
      <c r="B32" s="35">
        <v>290424810.16</v>
      </c>
      <c r="C32" s="35">
        <v>21619892841.01</v>
      </c>
      <c r="D32" s="35">
        <v>1740087878.17</v>
      </c>
      <c r="E32" s="36">
        <v>23650405529.34</v>
      </c>
      <c r="F32" s="35">
        <v>75673238.63</v>
      </c>
      <c r="G32" s="36">
        <v>23726078767.97</v>
      </c>
      <c r="H32" s="37">
        <v>18.125250259242648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7" ht="15" customHeight="1">
      <c r="A33" s="34" t="s">
        <v>861</v>
      </c>
      <c r="B33" s="35">
        <v>283365591.34</v>
      </c>
      <c r="C33" s="35">
        <v>18278795405.63</v>
      </c>
      <c r="D33" s="35">
        <v>1453703218.29</v>
      </c>
      <c r="E33" s="36">
        <v>20015864215.26</v>
      </c>
      <c r="F33" s="35">
        <v>69662558.99</v>
      </c>
      <c r="G33" s="36">
        <v>20085526774.25</v>
      </c>
      <c r="H33" s="37">
        <v>7.531158569761189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 customHeight="1">
      <c r="A34" s="91" t="s">
        <v>862</v>
      </c>
      <c r="B34" s="92">
        <v>281484190.58</v>
      </c>
      <c r="C34" s="92">
        <v>16940788836.04</v>
      </c>
      <c r="D34" s="92">
        <v>1391329622.68</v>
      </c>
      <c r="E34" s="93">
        <v>18613602649.3</v>
      </c>
      <c r="F34" s="92">
        <v>65194307.23</v>
      </c>
      <c r="G34" s="93">
        <v>18678796956.53</v>
      </c>
      <c r="H34" s="94">
        <v>13.507367637435948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8" ht="15" customHeight="1">
      <c r="A35" s="34" t="s">
        <v>863</v>
      </c>
      <c r="B35" s="35">
        <v>271017209.28</v>
      </c>
      <c r="C35" s="35">
        <v>14879766132.15</v>
      </c>
      <c r="D35" s="35">
        <v>1247456166.44</v>
      </c>
      <c r="E35" s="36">
        <v>16398239507.87</v>
      </c>
      <c r="F35" s="35">
        <v>57782110.21</v>
      </c>
      <c r="G35" s="36">
        <v>16456021618.08</v>
      </c>
      <c r="H35" s="37">
        <v>12.1194220939568</v>
      </c>
    </row>
    <row r="36" spans="1:8" ht="15" customHeight="1">
      <c r="A36" s="34" t="s">
        <v>864</v>
      </c>
      <c r="B36" s="35">
        <v>243383600.78</v>
      </c>
      <c r="C36" s="35">
        <v>13257619603.74</v>
      </c>
      <c r="D36" s="35">
        <v>1123115342.69</v>
      </c>
      <c r="E36" s="36">
        <v>14624118547.21</v>
      </c>
      <c r="F36" s="35">
        <v>53108030.26</v>
      </c>
      <c r="G36" s="36">
        <v>14677226577.47</v>
      </c>
      <c r="H36" s="37">
        <v>8.35235835130807</v>
      </c>
    </row>
    <row r="37" spans="1:8" ht="15" customHeight="1">
      <c r="A37" s="34" t="s">
        <v>865</v>
      </c>
      <c r="B37" s="35">
        <v>236796617.65</v>
      </c>
      <c r="C37" s="35">
        <v>12291709149.34</v>
      </c>
      <c r="D37" s="35">
        <v>971477102.32</v>
      </c>
      <c r="E37" s="36">
        <v>13499982869.31</v>
      </c>
      <c r="F37" s="35">
        <v>45847420.68</v>
      </c>
      <c r="G37" s="36">
        <v>13545830289.99</v>
      </c>
      <c r="H37" s="37">
        <v>7.606375080563083</v>
      </c>
    </row>
    <row r="38" spans="1:8" ht="15" customHeight="1">
      <c r="A38" s="34" t="s">
        <v>855</v>
      </c>
      <c r="B38" s="35">
        <v>230375854.01</v>
      </c>
      <c r="C38" s="35">
        <v>11487773705.46</v>
      </c>
      <c r="D38" s="35">
        <v>825736010.7</v>
      </c>
      <c r="E38" s="36">
        <v>12543885570.17</v>
      </c>
      <c r="F38" s="35">
        <v>44430205.59</v>
      </c>
      <c r="G38" s="36">
        <v>12588315775.76</v>
      </c>
      <c r="H38" s="37">
        <v>10.662304150518494</v>
      </c>
    </row>
    <row r="39" spans="1:8" ht="15" customHeight="1">
      <c r="A39" s="91" t="s">
        <v>853</v>
      </c>
      <c r="B39" s="92">
        <v>224883045.33</v>
      </c>
      <c r="C39" s="92">
        <v>10352999377.19</v>
      </c>
      <c r="D39" s="92">
        <v>762670978.05</v>
      </c>
      <c r="E39" s="93">
        <v>11340553400.57</v>
      </c>
      <c r="F39" s="92">
        <v>34879157.42</v>
      </c>
      <c r="G39" s="93">
        <v>11375432557.99</v>
      </c>
      <c r="H39" s="94">
        <v>11.937344209959491</v>
      </c>
    </row>
    <row r="40" spans="1:8" ht="15" customHeight="1">
      <c r="A40" s="34" t="s">
        <v>852</v>
      </c>
      <c r="B40" s="35">
        <v>212078659.3</v>
      </c>
      <c r="C40" s="35">
        <v>9205649102.21</v>
      </c>
      <c r="D40" s="35">
        <v>713701875.24</v>
      </c>
      <c r="E40" s="36">
        <v>10131429636.75</v>
      </c>
      <c r="F40" s="35">
        <v>30891649.57</v>
      </c>
      <c r="G40" s="36">
        <v>10162321286.32</v>
      </c>
      <c r="H40" s="37">
        <v>12.028642741535762</v>
      </c>
    </row>
    <row r="41" spans="1:8" ht="15" customHeight="1">
      <c r="A41" s="9" t="s">
        <v>851</v>
      </c>
      <c r="B41" s="38">
        <v>156915654.14424568</v>
      </c>
      <c r="C41" s="38">
        <v>8273318012.498278</v>
      </c>
      <c r="D41" s="38">
        <v>613818698.565703</v>
      </c>
      <c r="E41" s="39">
        <v>9044052365.208227</v>
      </c>
      <c r="F41" s="38">
        <v>27128930.603197794</v>
      </c>
      <c r="G41" s="39">
        <v>9071181295.811424</v>
      </c>
      <c r="H41" s="40">
        <v>16.47346145483249</v>
      </c>
    </row>
    <row r="42" spans="1:8" ht="14.25" customHeight="1">
      <c r="A42" s="9">
        <v>43224</v>
      </c>
      <c r="B42" s="38">
        <v>146325294.66</v>
      </c>
      <c r="C42" s="38">
        <v>7104309681.47</v>
      </c>
      <c r="D42" s="38">
        <v>513300362.44</v>
      </c>
      <c r="E42" s="39">
        <v>7763935338.57</v>
      </c>
      <c r="F42" s="38">
        <v>24260515.24</v>
      </c>
      <c r="G42" s="39">
        <v>7788195853.81</v>
      </c>
      <c r="H42" s="40">
        <v>14.43799217369343</v>
      </c>
    </row>
    <row r="43" spans="1:8" ht="16.5" customHeight="1">
      <c r="A43" s="95">
        <v>43217</v>
      </c>
      <c r="B43" s="96">
        <v>136615518.58</v>
      </c>
      <c r="C43" s="96">
        <v>6187545759.34</v>
      </c>
      <c r="D43" s="96">
        <v>460551141.63</v>
      </c>
      <c r="E43" s="97">
        <v>6784712419.55</v>
      </c>
      <c r="F43" s="96">
        <v>20890952.09</v>
      </c>
      <c r="G43" s="97">
        <v>6805603371.64</v>
      </c>
      <c r="H43" s="98">
        <v>14.272512708983285</v>
      </c>
    </row>
    <row r="44" spans="1:16" ht="14.25" customHeight="1">
      <c r="A44" s="9">
        <v>43210</v>
      </c>
      <c r="B44" s="38">
        <v>127602230.95198672</v>
      </c>
      <c r="C44" s="38">
        <v>5420003286.032307</v>
      </c>
      <c r="D44" s="38">
        <v>389570268.6495092</v>
      </c>
      <c r="E44" s="39">
        <v>5937175785.633802</v>
      </c>
      <c r="F44" s="38">
        <v>18415117.46861966</v>
      </c>
      <c r="G44" s="39">
        <v>5955590903.102422</v>
      </c>
      <c r="H44" s="40">
        <v>14.606560865794435</v>
      </c>
      <c r="I44" s="16"/>
      <c r="J44" s="16"/>
      <c r="K44" s="16"/>
      <c r="L44" s="14"/>
      <c r="M44" s="14"/>
      <c r="N44" s="14"/>
      <c r="O44" s="14"/>
      <c r="P44" s="14"/>
    </row>
    <row r="45" spans="1:17" ht="14.25" customHeight="1">
      <c r="A45" s="9">
        <v>43203</v>
      </c>
      <c r="B45" s="38">
        <v>116510240.6943016</v>
      </c>
      <c r="C45" s="38">
        <v>4709679985.664037</v>
      </c>
      <c r="D45" s="38">
        <v>353878785.9377314</v>
      </c>
      <c r="E45" s="39">
        <v>5180069012.29607</v>
      </c>
      <c r="F45" s="38">
        <v>16484185.104631461</v>
      </c>
      <c r="G45" s="39">
        <v>5196553197.4007015</v>
      </c>
      <c r="H45" s="40">
        <v>13.648243660135265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6" ht="14.25" customHeight="1">
      <c r="A46" s="9">
        <v>43196</v>
      </c>
      <c r="B46" s="38">
        <v>113006223.05583972</v>
      </c>
      <c r="C46" s="38">
        <v>4146937709.460516</v>
      </c>
      <c r="D46" s="38">
        <v>298433735.45947516</v>
      </c>
      <c r="E46" s="39">
        <v>4558377667.975831</v>
      </c>
      <c r="F46" s="38">
        <v>14111118.512571499</v>
      </c>
      <c r="G46" s="39">
        <v>4572488786.488402</v>
      </c>
      <c r="H46" s="40">
        <v>7.9704658329402065</v>
      </c>
      <c r="I46" s="16"/>
      <c r="J46" s="16"/>
      <c r="K46" s="16"/>
      <c r="L46" s="14"/>
      <c r="M46" s="14"/>
      <c r="N46" s="14"/>
      <c r="O46" s="14"/>
      <c r="P46" s="14"/>
    </row>
    <row r="47" spans="1:16" ht="14.25" customHeight="1">
      <c r="A47" s="95">
        <v>43189</v>
      </c>
      <c r="B47" s="96">
        <v>110541226.31</v>
      </c>
      <c r="C47" s="96">
        <v>3834348289.87</v>
      </c>
      <c r="D47" s="96">
        <v>276907830.57</v>
      </c>
      <c r="E47" s="97">
        <v>4221797346.75</v>
      </c>
      <c r="F47" s="96">
        <v>13146673.56</v>
      </c>
      <c r="G47" s="97">
        <v>4234944020.31</v>
      </c>
      <c r="H47" s="98">
        <v>8.263436396786886</v>
      </c>
      <c r="I47" s="16"/>
      <c r="J47" s="16"/>
      <c r="K47" s="16"/>
      <c r="L47" s="14"/>
      <c r="M47" s="14"/>
      <c r="N47" s="14"/>
      <c r="O47" s="14"/>
      <c r="P47" s="14"/>
    </row>
    <row r="48" spans="1:16" ht="14.25" customHeight="1">
      <c r="A48" s="9">
        <v>43182</v>
      </c>
      <c r="B48" s="38">
        <v>106869449.4</v>
      </c>
      <c r="C48" s="38">
        <v>3520835631.26</v>
      </c>
      <c r="D48" s="38">
        <v>271360725.23</v>
      </c>
      <c r="E48" s="39">
        <v>3899065805.89</v>
      </c>
      <c r="F48" s="38">
        <v>12637130.26</v>
      </c>
      <c r="G48" s="39">
        <v>3911702936.15</v>
      </c>
      <c r="H48" s="40">
        <v>19.143064644069213</v>
      </c>
      <c r="I48" s="14"/>
      <c r="J48" s="14"/>
      <c r="K48" s="14"/>
      <c r="L48" s="14"/>
      <c r="M48" s="14"/>
      <c r="N48" s="14"/>
      <c r="O48" s="14"/>
      <c r="P48" s="14"/>
    </row>
    <row r="49" spans="1:16" ht="14.25" customHeight="1">
      <c r="A49" s="9">
        <v>43175</v>
      </c>
      <c r="B49" s="38">
        <v>97051727.12</v>
      </c>
      <c r="C49" s="38">
        <v>2938294463.36</v>
      </c>
      <c r="D49" s="38">
        <v>236283401.45</v>
      </c>
      <c r="E49" s="39">
        <v>3271629591.93</v>
      </c>
      <c r="F49" s="38">
        <v>11568593.24</v>
      </c>
      <c r="G49" s="39">
        <v>3283198185.17</v>
      </c>
      <c r="H49" s="40">
        <v>10.536208987579101</v>
      </c>
      <c r="I49" s="14"/>
      <c r="J49" s="14"/>
      <c r="K49" s="14"/>
      <c r="L49" s="14"/>
      <c r="M49" s="14"/>
      <c r="N49" s="14"/>
      <c r="O49" s="14"/>
      <c r="P49" s="14"/>
    </row>
    <row r="50" spans="1:16" ht="14.25" customHeight="1">
      <c r="A50" s="9">
        <v>43168</v>
      </c>
      <c r="B50" s="38">
        <v>94903646.09</v>
      </c>
      <c r="C50" s="38">
        <v>2638813718.53</v>
      </c>
      <c r="D50" s="38">
        <v>225420496.32</v>
      </c>
      <c r="E50" s="39">
        <v>2959137860.94</v>
      </c>
      <c r="F50" s="38">
        <v>11108916.33</v>
      </c>
      <c r="G50" s="39">
        <v>2970246777.27</v>
      </c>
      <c r="H50" s="40">
        <v>11.820092497998246</v>
      </c>
      <c r="I50" s="14"/>
      <c r="J50" s="14"/>
      <c r="K50" s="14"/>
      <c r="L50" s="14"/>
      <c r="M50" s="14"/>
      <c r="N50" s="14"/>
      <c r="O50" s="14"/>
      <c r="P50" s="14"/>
    </row>
    <row r="51" spans="1:16" ht="14.25" customHeight="1">
      <c r="A51" s="9">
        <v>43161</v>
      </c>
      <c r="B51" s="38">
        <v>94251029.42</v>
      </c>
      <c r="C51" s="38">
        <v>2352957458.59</v>
      </c>
      <c r="D51" s="38">
        <v>198452492.34</v>
      </c>
      <c r="E51" s="39">
        <v>2645660980.35</v>
      </c>
      <c r="F51" s="38">
        <v>10611887</v>
      </c>
      <c r="G51" s="39">
        <v>2656272867.35</v>
      </c>
      <c r="H51" s="40">
        <v>9.26293835677619</v>
      </c>
      <c r="I51" s="14"/>
      <c r="J51" s="14"/>
      <c r="K51" s="14"/>
      <c r="L51" s="14"/>
      <c r="M51" s="14"/>
      <c r="N51" s="14"/>
      <c r="O51" s="14"/>
      <c r="P51" s="14"/>
    </row>
    <row r="52" spans="1:16" ht="14.25" customHeight="1">
      <c r="A52" s="95">
        <v>43154</v>
      </c>
      <c r="B52" s="96">
        <v>91785092.96</v>
      </c>
      <c r="C52" s="96">
        <v>2131650714.3</v>
      </c>
      <c r="D52" s="96">
        <v>197564270.86</v>
      </c>
      <c r="E52" s="97">
        <v>2421000078.12</v>
      </c>
      <c r="F52" s="96">
        <v>10083057.02</v>
      </c>
      <c r="G52" s="97">
        <v>2431083135.14</v>
      </c>
      <c r="H52" s="98">
        <v>15.294531328348441</v>
      </c>
      <c r="I52" s="14"/>
      <c r="J52" s="14"/>
      <c r="K52" s="14"/>
      <c r="L52" s="14"/>
      <c r="M52" s="14"/>
      <c r="N52" s="14"/>
      <c r="O52" s="14"/>
      <c r="P52" s="14"/>
    </row>
    <row r="53" spans="1:16" ht="14.25" customHeight="1">
      <c r="A53" s="9">
        <v>43147</v>
      </c>
      <c r="B53" s="38">
        <v>86139767.78</v>
      </c>
      <c r="C53" s="38">
        <v>1837022635.08</v>
      </c>
      <c r="D53" s="38">
        <v>175789495.35</v>
      </c>
      <c r="E53" s="39">
        <v>2098951898.21</v>
      </c>
      <c r="F53" s="38">
        <v>9633051.25</v>
      </c>
      <c r="G53" s="39">
        <v>2108584949.46</v>
      </c>
      <c r="H53" s="40">
        <v>6.1177928611183034</v>
      </c>
      <c r="I53" s="14"/>
      <c r="J53" s="14"/>
      <c r="K53" s="14"/>
      <c r="L53" s="14"/>
      <c r="M53" s="14"/>
      <c r="N53" s="14"/>
      <c r="O53" s="14"/>
      <c r="P53" s="14"/>
    </row>
    <row r="54" spans="1:16" ht="14.25" customHeight="1">
      <c r="A54" s="9" t="s">
        <v>850</v>
      </c>
      <c r="B54" s="38">
        <v>85387314.56</v>
      </c>
      <c r="C54" s="38">
        <v>1713944848.36</v>
      </c>
      <c r="D54" s="38">
        <v>178314977.97</v>
      </c>
      <c r="E54" s="39">
        <v>1977647140.89</v>
      </c>
      <c r="F54" s="38">
        <v>9375857.43</v>
      </c>
      <c r="G54" s="39">
        <v>1987022998.32</v>
      </c>
      <c r="H54" s="40">
        <v>9.6809209445111</v>
      </c>
      <c r="I54" s="14"/>
      <c r="J54" s="14"/>
      <c r="K54" s="14"/>
      <c r="L54" s="14"/>
      <c r="M54" s="14"/>
      <c r="N54" s="14"/>
      <c r="O54" s="14"/>
      <c r="P54" s="14"/>
    </row>
    <row r="55" spans="1:16" ht="14.25" customHeight="1">
      <c r="A55" s="9">
        <v>43133</v>
      </c>
      <c r="B55" s="38">
        <v>83860984.09</v>
      </c>
      <c r="C55" s="38">
        <v>1556675721</v>
      </c>
      <c r="D55" s="38">
        <v>162177259.59</v>
      </c>
      <c r="E55" s="39">
        <v>1802713964.68</v>
      </c>
      <c r="F55" s="38">
        <v>8925636.09</v>
      </c>
      <c r="G55" s="39">
        <v>1811639600.77</v>
      </c>
      <c r="H55" s="40">
        <v>13.854820060767679</v>
      </c>
      <c r="I55" s="14"/>
      <c r="J55" s="14"/>
      <c r="K55" s="14"/>
      <c r="L55" s="14"/>
      <c r="M55" s="14"/>
      <c r="N55" s="14"/>
      <c r="O55" s="14"/>
      <c r="P55" s="14"/>
    </row>
    <row r="56" spans="1:16" ht="14.25" customHeight="1">
      <c r="A56" s="95">
        <v>43126</v>
      </c>
      <c r="B56" s="96">
        <v>82298175.5</v>
      </c>
      <c r="C56" s="96">
        <v>1348432718.76</v>
      </c>
      <c r="D56" s="96">
        <v>152129892.49</v>
      </c>
      <c r="E56" s="97">
        <v>1582860786.75</v>
      </c>
      <c r="F56" s="96">
        <v>8323143.63</v>
      </c>
      <c r="G56" s="97">
        <v>1591183930.38</v>
      </c>
      <c r="H56" s="98">
        <v>6.219358132260382</v>
      </c>
      <c r="I56" s="14"/>
      <c r="J56" s="14"/>
      <c r="K56" s="14"/>
      <c r="L56" s="14"/>
      <c r="M56" s="14"/>
      <c r="N56" s="14"/>
      <c r="O56" s="14"/>
      <c r="P56" s="14"/>
    </row>
    <row r="57" spans="1:16" ht="14.25" customHeight="1">
      <c r="A57" s="9">
        <v>43119</v>
      </c>
      <c r="B57" s="38">
        <v>79080289.83</v>
      </c>
      <c r="C57" s="38">
        <v>1271173499</v>
      </c>
      <c r="D57" s="38">
        <v>139809201.46</v>
      </c>
      <c r="E57" s="39">
        <v>1490062990.29</v>
      </c>
      <c r="F57" s="38">
        <v>7953904.52</v>
      </c>
      <c r="G57" s="39">
        <v>1498016894.81</v>
      </c>
      <c r="H57" s="40">
        <v>9.929334594137316</v>
      </c>
      <c r="I57" s="14"/>
      <c r="J57" s="14"/>
      <c r="K57" s="14"/>
      <c r="L57" s="14"/>
      <c r="M57" s="14"/>
      <c r="N57" s="14"/>
      <c r="O57" s="14"/>
      <c r="P57" s="14"/>
    </row>
    <row r="58" spans="1:16" ht="14.25" customHeight="1">
      <c r="A58" s="9">
        <v>43112</v>
      </c>
      <c r="B58" s="38">
        <v>74017606.55</v>
      </c>
      <c r="C58" s="38">
        <v>1159236919.19</v>
      </c>
      <c r="D58" s="38">
        <v>122039082.7</v>
      </c>
      <c r="E58" s="39">
        <v>1355293608.44</v>
      </c>
      <c r="F58" s="38">
        <v>7415353.95</v>
      </c>
      <c r="G58" s="39">
        <v>1362708962.39</v>
      </c>
      <c r="H58" s="40">
        <v>2.2563761702375302</v>
      </c>
      <c r="I58" s="14"/>
      <c r="J58" s="14"/>
      <c r="K58" s="14"/>
      <c r="L58" s="14"/>
      <c r="M58" s="14"/>
      <c r="N58" s="14"/>
      <c r="O58" s="14"/>
      <c r="P58" s="14"/>
    </row>
    <row r="59" spans="1:16" ht="14.25" customHeight="1">
      <c r="A59" s="9">
        <v>43105</v>
      </c>
      <c r="B59" s="38">
        <v>71784326.3</v>
      </c>
      <c r="C59" s="38">
        <v>1134973273.4</v>
      </c>
      <c r="D59" s="38">
        <v>118783899.95</v>
      </c>
      <c r="E59" s="39">
        <v>1325541499.65</v>
      </c>
      <c r="F59" s="38">
        <v>7098100.37</v>
      </c>
      <c r="G59" s="39">
        <v>1332639600.02</v>
      </c>
      <c r="H59" s="40">
        <v>4.64539612331248</v>
      </c>
      <c r="I59" s="14"/>
      <c r="J59" s="14"/>
      <c r="K59" s="14"/>
      <c r="L59" s="14"/>
      <c r="M59" s="14"/>
      <c r="N59" s="14"/>
      <c r="O59" s="14"/>
      <c r="P59" s="14"/>
    </row>
    <row r="60" spans="1:16" ht="14.25" customHeight="1">
      <c r="A60" s="95">
        <v>43098</v>
      </c>
      <c r="B60" s="96">
        <v>70248575.62</v>
      </c>
      <c r="C60" s="96">
        <v>1081791103.57</v>
      </c>
      <c r="D60" s="96">
        <v>114544059.85</v>
      </c>
      <c r="E60" s="97">
        <v>1266583739.04</v>
      </c>
      <c r="F60" s="96">
        <v>6897607.86</v>
      </c>
      <c r="G60" s="97">
        <v>1273481346.9</v>
      </c>
      <c r="H60" s="98">
        <v>3.7671281534977794</v>
      </c>
      <c r="I60" s="14"/>
      <c r="J60" s="14"/>
      <c r="K60" s="14"/>
      <c r="L60" s="14"/>
      <c r="M60" s="14"/>
      <c r="N60" s="14"/>
      <c r="O60" s="14"/>
      <c r="P60" s="14"/>
    </row>
    <row r="61" spans="1:16" ht="14.25" customHeight="1">
      <c r="A61" s="9">
        <v>43091</v>
      </c>
      <c r="B61" s="38">
        <v>64187983.13</v>
      </c>
      <c r="C61" s="38">
        <v>1036706331.34</v>
      </c>
      <c r="D61" s="38">
        <v>119664351.02</v>
      </c>
      <c r="E61" s="39">
        <v>1220558665.49</v>
      </c>
      <c r="F61" s="38">
        <v>6690627.77</v>
      </c>
      <c r="G61" s="39">
        <v>1227249293.26</v>
      </c>
      <c r="H61" s="40">
        <v>16.64620436607551</v>
      </c>
      <c r="J61" s="14"/>
      <c r="K61" s="14"/>
      <c r="L61" s="14"/>
      <c r="M61" s="14"/>
      <c r="N61" s="14"/>
      <c r="O61" s="14"/>
      <c r="P61" s="14"/>
    </row>
    <row r="62" spans="1:16" ht="13.5" customHeight="1">
      <c r="A62" s="9">
        <v>43084</v>
      </c>
      <c r="B62" s="38">
        <v>58957748.69</v>
      </c>
      <c r="C62" s="38">
        <v>873820677.13</v>
      </c>
      <c r="D62" s="38">
        <v>112969669.96</v>
      </c>
      <c r="E62" s="39">
        <v>1045748095.78</v>
      </c>
      <c r="F62" s="38">
        <v>6364401.09</v>
      </c>
      <c r="G62" s="39">
        <v>1052112496.87</v>
      </c>
      <c r="H62" s="40">
        <v>4.53901178705371</v>
      </c>
      <c r="I62" s="14"/>
      <c r="J62" s="14"/>
      <c r="K62" s="14"/>
      <c r="L62" s="14"/>
      <c r="M62" s="14"/>
      <c r="N62" s="14"/>
      <c r="O62" s="14"/>
      <c r="P62" s="14"/>
    </row>
    <row r="63" spans="1:16" ht="13.5" customHeight="1">
      <c r="A63" s="9" t="s">
        <v>848</v>
      </c>
      <c r="B63" s="38">
        <v>55959078.97</v>
      </c>
      <c r="C63" s="38">
        <v>834461051.77</v>
      </c>
      <c r="D63" s="38">
        <v>110039302.07</v>
      </c>
      <c r="E63" s="39">
        <v>1000459432.81</v>
      </c>
      <c r="F63" s="38">
        <v>5971065.13</v>
      </c>
      <c r="G63" s="39">
        <v>1006430497.94</v>
      </c>
      <c r="H63" s="40">
        <v>8.859431724516199</v>
      </c>
      <c r="I63" s="14"/>
      <c r="J63" s="14"/>
      <c r="K63" s="14"/>
      <c r="L63" s="14"/>
      <c r="M63" s="14"/>
      <c r="N63" s="14"/>
      <c r="O63" s="14"/>
      <c r="P63" s="14"/>
    </row>
    <row r="64" spans="1:16" ht="13.5" customHeight="1">
      <c r="A64" s="9" t="s">
        <v>849</v>
      </c>
      <c r="B64" s="38">
        <v>50867895.68</v>
      </c>
      <c r="C64" s="38">
        <v>769493981.44</v>
      </c>
      <c r="D64" s="38">
        <v>98620996.19</v>
      </c>
      <c r="E64" s="39">
        <v>918982873.31</v>
      </c>
      <c r="F64" s="38">
        <v>5540139.53</v>
      </c>
      <c r="G64" s="39">
        <v>924523012.84</v>
      </c>
      <c r="H64" s="40">
        <v>13.090295561465794</v>
      </c>
      <c r="I64" s="14"/>
      <c r="J64" s="14"/>
      <c r="K64" s="14"/>
      <c r="L64" s="14"/>
      <c r="M64" s="14"/>
      <c r="N64" s="14"/>
      <c r="O64" s="14"/>
      <c r="P64" s="14"/>
    </row>
    <row r="65" spans="1:16" ht="13.5" customHeight="1">
      <c r="A65" s="95">
        <v>43063</v>
      </c>
      <c r="B65" s="96">
        <v>47357802.77</v>
      </c>
      <c r="C65" s="96">
        <v>681073131.9</v>
      </c>
      <c r="D65" s="96">
        <v>84014938.47</v>
      </c>
      <c r="E65" s="97">
        <v>812445873.14</v>
      </c>
      <c r="F65" s="96">
        <v>5062833.73</v>
      </c>
      <c r="G65" s="97">
        <v>817508706.87</v>
      </c>
      <c r="H65" s="98">
        <v>14.24008183126189</v>
      </c>
      <c r="I65" s="14"/>
      <c r="J65" s="14"/>
      <c r="K65" s="14"/>
      <c r="L65" s="14"/>
      <c r="M65" s="14"/>
      <c r="N65" s="14"/>
      <c r="O65" s="14"/>
      <c r="P65" s="14"/>
    </row>
    <row r="66" spans="1:8" ht="13.5" customHeight="1">
      <c r="A66" s="9">
        <v>43056</v>
      </c>
      <c r="B66" s="38">
        <v>43100012.21</v>
      </c>
      <c r="C66" s="38">
        <v>583656850.37</v>
      </c>
      <c r="D66" s="38">
        <v>83965312.39</v>
      </c>
      <c r="E66" s="39">
        <v>710722174.97</v>
      </c>
      <c r="F66" s="38">
        <v>4883673.49</v>
      </c>
      <c r="G66" s="39">
        <v>715605848.46</v>
      </c>
      <c r="H66" s="40">
        <v>10.571182422784162</v>
      </c>
    </row>
    <row r="67" spans="1:8" ht="14.25" customHeight="1">
      <c r="A67" s="9">
        <v>43049</v>
      </c>
      <c r="B67" s="38">
        <v>36615459.25</v>
      </c>
      <c r="C67" s="38">
        <v>541638328.07</v>
      </c>
      <c r="D67" s="38">
        <v>64566372.29</v>
      </c>
      <c r="E67" s="39">
        <v>642820159.61</v>
      </c>
      <c r="F67" s="38">
        <v>4370032.97</v>
      </c>
      <c r="G67" s="39">
        <v>647190192.58</v>
      </c>
      <c r="H67" s="40">
        <v>9.949779684245044</v>
      </c>
    </row>
    <row r="68" spans="1:8" ht="12.75" customHeight="1">
      <c r="A68" s="9">
        <v>43042</v>
      </c>
      <c r="B68" s="38">
        <v>33613609.24</v>
      </c>
      <c r="C68" s="38">
        <v>495864294.82</v>
      </c>
      <c r="D68" s="38">
        <v>55008050.9</v>
      </c>
      <c r="E68" s="39">
        <v>584485954.96</v>
      </c>
      <c r="F68" s="38">
        <v>4137500.62</v>
      </c>
      <c r="G68" s="39">
        <v>588623455.58</v>
      </c>
      <c r="H68" s="40">
        <v>9.828502736793453</v>
      </c>
    </row>
    <row r="69" spans="1:8" ht="14.25" customHeight="1">
      <c r="A69" s="95">
        <v>43035</v>
      </c>
      <c r="B69" s="96">
        <v>32820128.55</v>
      </c>
      <c r="C69" s="96">
        <v>447820746.79</v>
      </c>
      <c r="D69" s="96">
        <v>51363969.22</v>
      </c>
      <c r="E69" s="97">
        <v>532004844.56</v>
      </c>
      <c r="F69" s="96">
        <v>3942965.81</v>
      </c>
      <c r="G69" s="97">
        <v>535947810.37</v>
      </c>
      <c r="H69" s="98">
        <v>6.535398492436698</v>
      </c>
    </row>
    <row r="70" spans="1:8" ht="14.25" customHeight="1">
      <c r="A70" s="9">
        <v>43028</v>
      </c>
      <c r="B70" s="38">
        <v>31987164.544963602</v>
      </c>
      <c r="C70" s="38">
        <v>418155380.7448658</v>
      </c>
      <c r="D70" s="38">
        <v>49132486.75142789</v>
      </c>
      <c r="E70" s="39">
        <v>499275032.0412573</v>
      </c>
      <c r="F70" s="38">
        <v>3795138.028847699</v>
      </c>
      <c r="G70" s="39">
        <v>503070170.0701051</v>
      </c>
      <c r="H70" s="40">
        <v>4.1741565309289825</v>
      </c>
    </row>
    <row r="71" spans="1:8" ht="14.25" customHeight="1">
      <c r="A71" s="9" t="s">
        <v>847</v>
      </c>
      <c r="B71" s="38">
        <v>30626251.32</v>
      </c>
      <c r="C71" s="38">
        <v>404571719.61</v>
      </c>
      <c r="D71" s="38">
        <v>44182140.61</v>
      </c>
      <c r="E71" s="39">
        <v>479380111.54</v>
      </c>
      <c r="F71" s="38">
        <v>3532529</v>
      </c>
      <c r="G71" s="39">
        <v>482912640.54</v>
      </c>
      <c r="H71" s="40">
        <v>4.814320054695372</v>
      </c>
    </row>
    <row r="72" spans="1:8" ht="14.25" customHeight="1">
      <c r="A72" s="9">
        <v>43014</v>
      </c>
      <c r="B72" s="38">
        <v>29582963.44</v>
      </c>
      <c r="C72" s="38">
        <v>385942514.12</v>
      </c>
      <c r="D72" s="38">
        <v>41766286.63</v>
      </c>
      <c r="E72" s="39">
        <v>457291764.19</v>
      </c>
      <c r="F72" s="38">
        <v>3439784.98</v>
      </c>
      <c r="G72" s="39">
        <v>460731549.17</v>
      </c>
      <c r="H72" s="40">
        <v>8.83927935055651</v>
      </c>
    </row>
    <row r="73" spans="1:8" ht="14.25" customHeight="1">
      <c r="A73" s="95">
        <v>43007</v>
      </c>
      <c r="B73" s="96">
        <v>28910634.39</v>
      </c>
      <c r="C73" s="96">
        <v>349861246.89</v>
      </c>
      <c r="D73" s="96">
        <v>41259062.35</v>
      </c>
      <c r="E73" s="97">
        <v>420030943.63</v>
      </c>
      <c r="F73" s="96">
        <v>3282727.61</v>
      </c>
      <c r="G73" s="97">
        <v>423313671.24</v>
      </c>
      <c r="H73" s="98">
        <v>6.912987016695936</v>
      </c>
    </row>
    <row r="74" spans="1:8" ht="14.25" customHeight="1">
      <c r="A74" s="9">
        <v>43000</v>
      </c>
      <c r="B74" s="38">
        <v>27961388.83</v>
      </c>
      <c r="C74" s="38">
        <v>324436933.34</v>
      </c>
      <c r="D74" s="38">
        <v>40447819.93</v>
      </c>
      <c r="E74" s="39">
        <v>392846142.1</v>
      </c>
      <c r="F74" s="38">
        <v>3096093.78</v>
      </c>
      <c r="G74" s="39">
        <v>395942235.88</v>
      </c>
      <c r="H74" s="40">
        <v>5.873522273419951</v>
      </c>
    </row>
    <row r="75" spans="1:8" ht="13.5" customHeight="1">
      <c r="A75" s="9">
        <v>42993</v>
      </c>
      <c r="B75" s="38">
        <v>25873323.83</v>
      </c>
      <c r="C75" s="38">
        <v>308537076.18</v>
      </c>
      <c r="D75" s="38">
        <v>36610351.61</v>
      </c>
      <c r="E75" s="39">
        <v>371020751.62</v>
      </c>
      <c r="F75" s="38">
        <v>2955883.31</v>
      </c>
      <c r="G75" s="39">
        <v>373976634.93</v>
      </c>
      <c r="H75" s="40">
        <v>6.068492902528135</v>
      </c>
    </row>
    <row r="76" spans="1:8" ht="14.25" customHeight="1">
      <c r="A76" s="9">
        <v>42986</v>
      </c>
      <c r="B76" s="38">
        <v>25426268.63</v>
      </c>
      <c r="C76" s="38">
        <v>289114730.37</v>
      </c>
      <c r="D76" s="38">
        <v>35197865.33</v>
      </c>
      <c r="E76" s="39">
        <v>349738864.33</v>
      </c>
      <c r="F76" s="38">
        <v>2841458.72</v>
      </c>
      <c r="G76" s="39">
        <v>352580323.05</v>
      </c>
      <c r="H76" s="40">
        <v>3.8522615291959568</v>
      </c>
    </row>
    <row r="77" spans="1:8" ht="12.75" customHeight="1">
      <c r="A77" s="9">
        <v>42979</v>
      </c>
      <c r="B77" s="38">
        <v>24984529.99</v>
      </c>
      <c r="C77" s="38">
        <v>277265499.71</v>
      </c>
      <c r="D77" s="38">
        <v>34410223.86</v>
      </c>
      <c r="E77" s="39">
        <v>336660253.56</v>
      </c>
      <c r="F77" s="38">
        <v>2841571.3</v>
      </c>
      <c r="G77" s="39">
        <v>339501824.86</v>
      </c>
      <c r="H77" s="40">
        <v>5.1868301252756055</v>
      </c>
    </row>
    <row r="78" spans="1:256" ht="15.75" customHeight="1">
      <c r="A78" s="95">
        <v>42972</v>
      </c>
      <c r="B78" s="96">
        <v>24351947.36</v>
      </c>
      <c r="C78" s="96">
        <v>262431999.25</v>
      </c>
      <c r="D78" s="96">
        <v>33280152.78</v>
      </c>
      <c r="E78" s="97">
        <v>320064099.39</v>
      </c>
      <c r="F78" s="96">
        <v>2696672.52</v>
      </c>
      <c r="G78" s="97">
        <v>322760771.91</v>
      </c>
      <c r="H78" s="98">
        <v>3.3981233982322436</v>
      </c>
      <c r="I78" s="38"/>
      <c r="J78" s="38"/>
      <c r="K78" s="38"/>
      <c r="L78" s="38"/>
      <c r="M78" s="38"/>
      <c r="N78" s="38"/>
      <c r="O78" s="39"/>
      <c r="P78" s="40"/>
      <c r="Q78" s="9"/>
      <c r="R78" s="38"/>
      <c r="S78" s="38"/>
      <c r="T78" s="38"/>
      <c r="U78" s="39"/>
      <c r="V78" s="38"/>
      <c r="W78" s="39"/>
      <c r="X78" s="40"/>
      <c r="Y78" s="9"/>
      <c r="Z78" s="38"/>
      <c r="AA78" s="38"/>
      <c r="AB78" s="38"/>
      <c r="AC78" s="39"/>
      <c r="AD78" s="38"/>
      <c r="AE78" s="39"/>
      <c r="AF78" s="40"/>
      <c r="AG78" s="9"/>
      <c r="AH78" s="38"/>
      <c r="AI78" s="38"/>
      <c r="AJ78" s="38"/>
      <c r="AK78" s="39"/>
      <c r="AL78" s="38"/>
      <c r="AM78" s="39"/>
      <c r="AN78" s="40"/>
      <c r="AO78" s="9"/>
      <c r="AP78" s="38"/>
      <c r="AQ78" s="38"/>
      <c r="AR78" s="38"/>
      <c r="AS78" s="39"/>
      <c r="AT78" s="38"/>
      <c r="AU78" s="39"/>
      <c r="AV78" s="40"/>
      <c r="AW78" s="9"/>
      <c r="AX78" s="38"/>
      <c r="AY78" s="38"/>
      <c r="AZ78" s="38"/>
      <c r="BA78" s="39"/>
      <c r="BB78" s="38"/>
      <c r="BC78" s="39"/>
      <c r="BD78" s="40"/>
      <c r="BE78" s="9"/>
      <c r="BF78" s="38"/>
      <c r="BG78" s="38"/>
      <c r="BH78" s="38"/>
      <c r="BI78" s="39"/>
      <c r="BJ78" s="38"/>
      <c r="BK78" s="39"/>
      <c r="BL78" s="40"/>
      <c r="BM78" s="9"/>
      <c r="BN78" s="38"/>
      <c r="BO78" s="38"/>
      <c r="BP78" s="38"/>
      <c r="BQ78" s="39"/>
      <c r="BR78" s="38"/>
      <c r="BS78" s="39"/>
      <c r="BT78" s="40"/>
      <c r="BU78" s="9"/>
      <c r="BV78" s="38"/>
      <c r="BW78" s="38"/>
      <c r="BX78" s="38"/>
      <c r="BY78" s="39"/>
      <c r="BZ78" s="38"/>
      <c r="CA78" s="39"/>
      <c r="CB78" s="40"/>
      <c r="CC78" s="9"/>
      <c r="CD78" s="38"/>
      <c r="CE78" s="38"/>
      <c r="CF78" s="38"/>
      <c r="CG78" s="39"/>
      <c r="CH78" s="38"/>
      <c r="CI78" s="39"/>
      <c r="CJ78" s="40"/>
      <c r="CK78" s="9"/>
      <c r="CL78" s="38"/>
      <c r="CM78" s="38"/>
      <c r="CN78" s="38"/>
      <c r="CO78" s="39"/>
      <c r="CP78" s="38"/>
      <c r="CQ78" s="39"/>
      <c r="CR78" s="40"/>
      <c r="CS78" s="9"/>
      <c r="CT78" s="38"/>
      <c r="CU78" s="38"/>
      <c r="CV78" s="38"/>
      <c r="CW78" s="39"/>
      <c r="CX78" s="38"/>
      <c r="CY78" s="39"/>
      <c r="CZ78" s="40"/>
      <c r="DA78" s="9"/>
      <c r="DB78" s="38"/>
      <c r="DC78" s="38"/>
      <c r="DD78" s="38"/>
      <c r="DE78" s="39"/>
      <c r="DF78" s="38"/>
      <c r="DG78" s="39"/>
      <c r="DH78" s="40"/>
      <c r="DI78" s="9"/>
      <c r="DJ78" s="38"/>
      <c r="DK78" s="38"/>
      <c r="DL78" s="38"/>
      <c r="DM78" s="39"/>
      <c r="DN78" s="38"/>
      <c r="DO78" s="39"/>
      <c r="DP78" s="40"/>
      <c r="DQ78" s="9"/>
      <c r="DR78" s="38"/>
      <c r="DS78" s="38"/>
      <c r="DT78" s="38"/>
      <c r="DU78" s="39"/>
      <c r="DV78" s="38"/>
      <c r="DW78" s="39"/>
      <c r="DX78" s="40"/>
      <c r="DY78" s="9"/>
      <c r="DZ78" s="38"/>
      <c r="EA78" s="38"/>
      <c r="EB78" s="38"/>
      <c r="EC78" s="39"/>
      <c r="ED78" s="38"/>
      <c r="EE78" s="39"/>
      <c r="EF78" s="40"/>
      <c r="EG78" s="9"/>
      <c r="EH78" s="38"/>
      <c r="EI78" s="38"/>
      <c r="EJ78" s="38"/>
      <c r="EK78" s="39"/>
      <c r="EL78" s="38"/>
      <c r="EM78" s="39"/>
      <c r="EN78" s="40"/>
      <c r="EO78" s="9"/>
      <c r="EP78" s="38"/>
      <c r="EQ78" s="38"/>
      <c r="ER78" s="38"/>
      <c r="ES78" s="39"/>
      <c r="ET78" s="38"/>
      <c r="EU78" s="39"/>
      <c r="EV78" s="40"/>
      <c r="EW78" s="9"/>
      <c r="EX78" s="38"/>
      <c r="EY78" s="38"/>
      <c r="EZ78" s="38"/>
      <c r="FA78" s="39"/>
      <c r="FB78" s="38"/>
      <c r="FC78" s="39"/>
      <c r="FD78" s="40"/>
      <c r="FE78" s="9"/>
      <c r="FF78" s="38"/>
      <c r="FG78" s="38"/>
      <c r="FH78" s="38"/>
      <c r="FI78" s="39"/>
      <c r="FJ78" s="38"/>
      <c r="FK78" s="39"/>
      <c r="FL78" s="40"/>
      <c r="FM78" s="9"/>
      <c r="FN78" s="38"/>
      <c r="FO78" s="38"/>
      <c r="FP78" s="38"/>
      <c r="FQ78" s="39"/>
      <c r="FR78" s="38"/>
      <c r="FS78" s="39"/>
      <c r="FT78" s="40"/>
      <c r="FU78" s="9"/>
      <c r="FV78" s="38"/>
      <c r="FW78" s="38"/>
      <c r="FX78" s="38"/>
      <c r="FY78" s="39"/>
      <c r="FZ78" s="38"/>
      <c r="GA78" s="39"/>
      <c r="GB78" s="40"/>
      <c r="GC78" s="9"/>
      <c r="GD78" s="38"/>
      <c r="GE78" s="38"/>
      <c r="GF78" s="38"/>
      <c r="GG78" s="39"/>
      <c r="GH78" s="38"/>
      <c r="GI78" s="39"/>
      <c r="GJ78" s="40"/>
      <c r="GK78" s="9"/>
      <c r="GL78" s="38"/>
      <c r="GM78" s="38"/>
      <c r="GN78" s="38"/>
      <c r="GO78" s="39"/>
      <c r="GP78" s="38"/>
      <c r="GQ78" s="39"/>
      <c r="GR78" s="40"/>
      <c r="GS78" s="9"/>
      <c r="GT78" s="38"/>
      <c r="GU78" s="38"/>
      <c r="GV78" s="38"/>
      <c r="GW78" s="39"/>
      <c r="GX78" s="38"/>
      <c r="GY78" s="39"/>
      <c r="GZ78" s="40"/>
      <c r="HA78" s="9"/>
      <c r="HB78" s="38"/>
      <c r="HC78" s="38"/>
      <c r="HD78" s="38"/>
      <c r="HE78" s="39"/>
      <c r="HF78" s="38"/>
      <c r="HG78" s="39"/>
      <c r="HH78" s="40"/>
      <c r="HI78" s="9"/>
      <c r="HJ78" s="38"/>
      <c r="HK78" s="38"/>
      <c r="HL78" s="38"/>
      <c r="HM78" s="39"/>
      <c r="HN78" s="38"/>
      <c r="HO78" s="39"/>
      <c r="HP78" s="40"/>
      <c r="HQ78" s="9"/>
      <c r="HR78" s="38"/>
      <c r="HS78" s="38"/>
      <c r="HT78" s="38"/>
      <c r="HU78" s="39"/>
      <c r="HV78" s="38"/>
      <c r="HW78" s="39"/>
      <c r="HX78" s="40"/>
      <c r="HY78" s="9"/>
      <c r="HZ78" s="38"/>
      <c r="IA78" s="38"/>
      <c r="IB78" s="38"/>
      <c r="IC78" s="39"/>
      <c r="ID78" s="38"/>
      <c r="IE78" s="39"/>
      <c r="IF78" s="40"/>
      <c r="IG78" s="9"/>
      <c r="IH78" s="38"/>
      <c r="II78" s="38"/>
      <c r="IJ78" s="38"/>
      <c r="IK78" s="39"/>
      <c r="IL78" s="38"/>
      <c r="IM78" s="39"/>
      <c r="IN78" s="40"/>
      <c r="IO78" s="9"/>
      <c r="IP78" s="38"/>
      <c r="IQ78" s="38"/>
      <c r="IR78" s="38"/>
      <c r="IS78" s="39"/>
      <c r="IT78" s="38"/>
      <c r="IU78" s="39"/>
      <c r="IV78" s="40"/>
    </row>
    <row r="79" spans="1:256" ht="15.75" customHeight="1">
      <c r="A79" s="9" t="s">
        <v>846</v>
      </c>
      <c r="B79" s="38">
        <v>23354003.79</v>
      </c>
      <c r="C79" s="38">
        <v>253591549.77</v>
      </c>
      <c r="D79" s="38">
        <v>32545805.99</v>
      </c>
      <c r="E79" s="39">
        <v>309491359.55</v>
      </c>
      <c r="F79" s="38">
        <v>2662054.17</v>
      </c>
      <c r="G79" s="39">
        <v>312153413.72</v>
      </c>
      <c r="H79" s="40">
        <v>2.2399909524922066</v>
      </c>
      <c r="I79" s="38"/>
      <c r="J79" s="38"/>
      <c r="K79" s="38"/>
      <c r="L79" s="38"/>
      <c r="M79" s="39"/>
      <c r="N79" s="38"/>
      <c r="O79" s="39"/>
      <c r="P79" s="40"/>
      <c r="Q79" s="9"/>
      <c r="R79" s="38"/>
      <c r="S79" s="38"/>
      <c r="T79" s="38"/>
      <c r="U79" s="39"/>
      <c r="V79" s="38"/>
      <c r="W79" s="39"/>
      <c r="X79" s="40"/>
      <c r="Y79" s="9"/>
      <c r="Z79" s="38"/>
      <c r="AA79" s="38"/>
      <c r="AB79" s="38"/>
      <c r="AC79" s="39"/>
      <c r="AD79" s="38"/>
      <c r="AE79" s="39"/>
      <c r="AF79" s="40"/>
      <c r="AG79" s="9"/>
      <c r="AH79" s="38"/>
      <c r="AI79" s="38"/>
      <c r="AJ79" s="38"/>
      <c r="AK79" s="39"/>
      <c r="AL79" s="38"/>
      <c r="AM79" s="39"/>
      <c r="AN79" s="40"/>
      <c r="AO79" s="9"/>
      <c r="AP79" s="38"/>
      <c r="AQ79" s="38"/>
      <c r="AR79" s="38"/>
      <c r="AS79" s="39"/>
      <c r="AT79" s="38"/>
      <c r="AU79" s="39"/>
      <c r="AV79" s="40"/>
      <c r="AW79" s="9"/>
      <c r="AX79" s="38"/>
      <c r="AY79" s="38"/>
      <c r="AZ79" s="38"/>
      <c r="BA79" s="39"/>
      <c r="BB79" s="38"/>
      <c r="BC79" s="39"/>
      <c r="BD79" s="40"/>
      <c r="BE79" s="9"/>
      <c r="BF79" s="38"/>
      <c r="BG79" s="38"/>
      <c r="BH79" s="38"/>
      <c r="BI79" s="39"/>
      <c r="BJ79" s="38"/>
      <c r="BK79" s="39"/>
      <c r="BL79" s="40"/>
      <c r="BM79" s="9"/>
      <c r="BN79" s="38"/>
      <c r="BO79" s="38"/>
      <c r="BP79" s="38"/>
      <c r="BQ79" s="39"/>
      <c r="BR79" s="38"/>
      <c r="BS79" s="39"/>
      <c r="BT79" s="40"/>
      <c r="BU79" s="9"/>
      <c r="BV79" s="38"/>
      <c r="BW79" s="38"/>
      <c r="BX79" s="38"/>
      <c r="BY79" s="39"/>
      <c r="BZ79" s="38"/>
      <c r="CA79" s="39"/>
      <c r="CB79" s="40"/>
      <c r="CC79" s="9"/>
      <c r="CD79" s="38"/>
      <c r="CE79" s="38"/>
      <c r="CF79" s="38"/>
      <c r="CG79" s="39"/>
      <c r="CH79" s="38"/>
      <c r="CI79" s="39"/>
      <c r="CJ79" s="40"/>
      <c r="CK79" s="9"/>
      <c r="CL79" s="38"/>
      <c r="CM79" s="38"/>
      <c r="CN79" s="38"/>
      <c r="CO79" s="39"/>
      <c r="CP79" s="38"/>
      <c r="CQ79" s="39"/>
      <c r="CR79" s="40"/>
      <c r="CS79" s="9"/>
      <c r="CT79" s="38"/>
      <c r="CU79" s="38"/>
      <c r="CV79" s="38"/>
      <c r="CW79" s="39"/>
      <c r="CX79" s="38"/>
      <c r="CY79" s="39"/>
      <c r="CZ79" s="40"/>
      <c r="DA79" s="9"/>
      <c r="DB79" s="38"/>
      <c r="DC79" s="38"/>
      <c r="DD79" s="38"/>
      <c r="DE79" s="39"/>
      <c r="DF79" s="38"/>
      <c r="DG79" s="39"/>
      <c r="DH79" s="40"/>
      <c r="DI79" s="9"/>
      <c r="DJ79" s="38"/>
      <c r="DK79" s="38"/>
      <c r="DL79" s="38"/>
      <c r="DM79" s="39"/>
      <c r="DN79" s="38"/>
      <c r="DO79" s="39"/>
      <c r="DP79" s="40"/>
      <c r="DQ79" s="9"/>
      <c r="DR79" s="38"/>
      <c r="DS79" s="38"/>
      <c r="DT79" s="38"/>
      <c r="DU79" s="39"/>
      <c r="DV79" s="38"/>
      <c r="DW79" s="39"/>
      <c r="DX79" s="40"/>
      <c r="DY79" s="9"/>
      <c r="DZ79" s="38"/>
      <c r="EA79" s="38"/>
      <c r="EB79" s="38"/>
      <c r="EC79" s="39"/>
      <c r="ED79" s="38"/>
      <c r="EE79" s="39"/>
      <c r="EF79" s="40"/>
      <c r="EG79" s="9"/>
      <c r="EH79" s="38"/>
      <c r="EI79" s="38"/>
      <c r="EJ79" s="38"/>
      <c r="EK79" s="39"/>
      <c r="EL79" s="38"/>
      <c r="EM79" s="39"/>
      <c r="EN79" s="40"/>
      <c r="EO79" s="9"/>
      <c r="EP79" s="38"/>
      <c r="EQ79" s="38"/>
      <c r="ER79" s="38"/>
      <c r="ES79" s="39"/>
      <c r="ET79" s="38"/>
      <c r="EU79" s="39"/>
      <c r="EV79" s="40"/>
      <c r="EW79" s="9"/>
      <c r="EX79" s="38"/>
      <c r="EY79" s="38"/>
      <c r="EZ79" s="38"/>
      <c r="FA79" s="39"/>
      <c r="FB79" s="38"/>
      <c r="FC79" s="39"/>
      <c r="FD79" s="40"/>
      <c r="FE79" s="9"/>
      <c r="FF79" s="38"/>
      <c r="FG79" s="38"/>
      <c r="FH79" s="38"/>
      <c r="FI79" s="39"/>
      <c r="FJ79" s="38"/>
      <c r="FK79" s="39"/>
      <c r="FL79" s="40"/>
      <c r="FM79" s="9"/>
      <c r="FN79" s="38"/>
      <c r="FO79" s="38"/>
      <c r="FP79" s="38"/>
      <c r="FQ79" s="39"/>
      <c r="FR79" s="38"/>
      <c r="FS79" s="39"/>
      <c r="FT79" s="40"/>
      <c r="FU79" s="9"/>
      <c r="FV79" s="38"/>
      <c r="FW79" s="38"/>
      <c r="FX79" s="38"/>
      <c r="FY79" s="39"/>
      <c r="FZ79" s="38"/>
      <c r="GA79" s="39"/>
      <c r="GB79" s="40"/>
      <c r="GC79" s="9"/>
      <c r="GD79" s="38"/>
      <c r="GE79" s="38"/>
      <c r="GF79" s="38"/>
      <c r="GG79" s="39"/>
      <c r="GH79" s="38"/>
      <c r="GI79" s="39"/>
      <c r="GJ79" s="40"/>
      <c r="GK79" s="9"/>
      <c r="GL79" s="38"/>
      <c r="GM79" s="38"/>
      <c r="GN79" s="38"/>
      <c r="GO79" s="39"/>
      <c r="GP79" s="38"/>
      <c r="GQ79" s="39"/>
      <c r="GR79" s="40"/>
      <c r="GS79" s="9"/>
      <c r="GT79" s="38"/>
      <c r="GU79" s="38"/>
      <c r="GV79" s="38"/>
      <c r="GW79" s="39"/>
      <c r="GX79" s="38"/>
      <c r="GY79" s="39"/>
      <c r="GZ79" s="40"/>
      <c r="HA79" s="9"/>
      <c r="HB79" s="38"/>
      <c r="HC79" s="38"/>
      <c r="HD79" s="38"/>
      <c r="HE79" s="39"/>
      <c r="HF79" s="38"/>
      <c r="HG79" s="39"/>
      <c r="HH79" s="40"/>
      <c r="HI79" s="9"/>
      <c r="HJ79" s="38"/>
      <c r="HK79" s="38"/>
      <c r="HL79" s="38"/>
      <c r="HM79" s="39"/>
      <c r="HN79" s="38"/>
      <c r="HO79" s="39"/>
      <c r="HP79" s="40"/>
      <c r="HQ79" s="9"/>
      <c r="HR79" s="38"/>
      <c r="HS79" s="38"/>
      <c r="HT79" s="38"/>
      <c r="HU79" s="39"/>
      <c r="HV79" s="38"/>
      <c r="HW79" s="39"/>
      <c r="HX79" s="40"/>
      <c r="HY79" s="9"/>
      <c r="HZ79" s="38"/>
      <c r="IA79" s="38"/>
      <c r="IB79" s="38"/>
      <c r="IC79" s="39"/>
      <c r="ID79" s="38"/>
      <c r="IE79" s="39"/>
      <c r="IF79" s="40"/>
      <c r="IG79" s="9"/>
      <c r="IH79" s="38"/>
      <c r="II79" s="38"/>
      <c r="IJ79" s="38"/>
      <c r="IK79" s="39"/>
      <c r="IL79" s="38"/>
      <c r="IM79" s="39"/>
      <c r="IN79" s="40"/>
      <c r="IO79" s="9"/>
      <c r="IP79" s="38"/>
      <c r="IQ79" s="38"/>
      <c r="IR79" s="38"/>
      <c r="IS79" s="39"/>
      <c r="IT79" s="38"/>
      <c r="IU79" s="39"/>
      <c r="IV79" s="40"/>
    </row>
    <row r="80" spans="1:256" ht="15.75" customHeight="1">
      <c r="A80" s="9">
        <v>42958</v>
      </c>
      <c r="B80" s="38">
        <v>22779748.54</v>
      </c>
      <c r="C80" s="38">
        <v>249952778.72</v>
      </c>
      <c r="D80" s="38">
        <v>29937929.77</v>
      </c>
      <c r="E80" s="39">
        <v>302670457.03</v>
      </c>
      <c r="F80" s="38">
        <v>2643941.78</v>
      </c>
      <c r="G80" s="39">
        <v>305314398.81</v>
      </c>
      <c r="H80" s="40">
        <v>4.727441679024054</v>
      </c>
      <c r="I80" s="38"/>
      <c r="J80" s="38"/>
      <c r="K80" s="38"/>
      <c r="L80" s="38"/>
      <c r="M80" s="39"/>
      <c r="N80" s="38"/>
      <c r="O80" s="39"/>
      <c r="P80" s="40"/>
      <c r="Q80" s="9"/>
      <c r="R80" s="38"/>
      <c r="S80" s="38"/>
      <c r="T80" s="38"/>
      <c r="U80" s="39"/>
      <c r="V80" s="38"/>
      <c r="W80" s="39"/>
      <c r="X80" s="40"/>
      <c r="Y80" s="9"/>
      <c r="Z80" s="38"/>
      <c r="AA80" s="38"/>
      <c r="AB80" s="38"/>
      <c r="AC80" s="39"/>
      <c r="AD80" s="38"/>
      <c r="AE80" s="39"/>
      <c r="AF80" s="40"/>
      <c r="AG80" s="9"/>
      <c r="AH80" s="38"/>
      <c r="AI80" s="38"/>
      <c r="AJ80" s="38"/>
      <c r="AK80" s="39"/>
      <c r="AL80" s="38"/>
      <c r="AM80" s="39"/>
      <c r="AN80" s="40"/>
      <c r="AO80" s="9"/>
      <c r="AP80" s="38"/>
      <c r="AQ80" s="38"/>
      <c r="AR80" s="38"/>
      <c r="AS80" s="39"/>
      <c r="AT80" s="38"/>
      <c r="AU80" s="39"/>
      <c r="AV80" s="40"/>
      <c r="AW80" s="9"/>
      <c r="AX80" s="38"/>
      <c r="AY80" s="38"/>
      <c r="AZ80" s="38"/>
      <c r="BA80" s="39"/>
      <c r="BB80" s="38"/>
      <c r="BC80" s="39"/>
      <c r="BD80" s="40"/>
      <c r="BE80" s="9"/>
      <c r="BF80" s="38"/>
      <c r="BG80" s="38"/>
      <c r="BH80" s="38"/>
      <c r="BI80" s="39"/>
      <c r="BJ80" s="38"/>
      <c r="BK80" s="39"/>
      <c r="BL80" s="40"/>
      <c r="BM80" s="9"/>
      <c r="BN80" s="38"/>
      <c r="BO80" s="38"/>
      <c r="BP80" s="38"/>
      <c r="BQ80" s="39"/>
      <c r="BR80" s="38"/>
      <c r="BS80" s="39"/>
      <c r="BT80" s="40"/>
      <c r="BU80" s="9"/>
      <c r="BV80" s="38"/>
      <c r="BW80" s="38"/>
      <c r="BX80" s="38"/>
      <c r="BY80" s="39"/>
      <c r="BZ80" s="38"/>
      <c r="CA80" s="39"/>
      <c r="CB80" s="40"/>
      <c r="CC80" s="9"/>
      <c r="CD80" s="38"/>
      <c r="CE80" s="38"/>
      <c r="CF80" s="38"/>
      <c r="CG80" s="39"/>
      <c r="CH80" s="38"/>
      <c r="CI80" s="39"/>
      <c r="CJ80" s="40"/>
      <c r="CK80" s="9"/>
      <c r="CL80" s="38"/>
      <c r="CM80" s="38"/>
      <c r="CN80" s="38"/>
      <c r="CO80" s="39"/>
      <c r="CP80" s="38"/>
      <c r="CQ80" s="39"/>
      <c r="CR80" s="40"/>
      <c r="CS80" s="9"/>
      <c r="CT80" s="38"/>
      <c r="CU80" s="38"/>
      <c r="CV80" s="38"/>
      <c r="CW80" s="39"/>
      <c r="CX80" s="38"/>
      <c r="CY80" s="39"/>
      <c r="CZ80" s="40"/>
      <c r="DA80" s="9"/>
      <c r="DB80" s="38"/>
      <c r="DC80" s="38"/>
      <c r="DD80" s="38"/>
      <c r="DE80" s="39"/>
      <c r="DF80" s="38"/>
      <c r="DG80" s="39"/>
      <c r="DH80" s="40"/>
      <c r="DI80" s="9"/>
      <c r="DJ80" s="38"/>
      <c r="DK80" s="38"/>
      <c r="DL80" s="38"/>
      <c r="DM80" s="39"/>
      <c r="DN80" s="38"/>
      <c r="DO80" s="39"/>
      <c r="DP80" s="40"/>
      <c r="DQ80" s="9"/>
      <c r="DR80" s="38"/>
      <c r="DS80" s="38"/>
      <c r="DT80" s="38"/>
      <c r="DU80" s="39"/>
      <c r="DV80" s="38"/>
      <c r="DW80" s="39"/>
      <c r="DX80" s="40"/>
      <c r="DY80" s="9"/>
      <c r="DZ80" s="38"/>
      <c r="EA80" s="38"/>
      <c r="EB80" s="38"/>
      <c r="EC80" s="39"/>
      <c r="ED80" s="38"/>
      <c r="EE80" s="39"/>
      <c r="EF80" s="40"/>
      <c r="EG80" s="9"/>
      <c r="EH80" s="38"/>
      <c r="EI80" s="38"/>
      <c r="EJ80" s="38"/>
      <c r="EK80" s="39"/>
      <c r="EL80" s="38"/>
      <c r="EM80" s="39"/>
      <c r="EN80" s="40"/>
      <c r="EO80" s="9"/>
      <c r="EP80" s="38"/>
      <c r="EQ80" s="38"/>
      <c r="ER80" s="38"/>
      <c r="ES80" s="39"/>
      <c r="ET80" s="38"/>
      <c r="EU80" s="39"/>
      <c r="EV80" s="40"/>
      <c r="EW80" s="9"/>
      <c r="EX80" s="38"/>
      <c r="EY80" s="38"/>
      <c r="EZ80" s="38"/>
      <c r="FA80" s="39"/>
      <c r="FB80" s="38"/>
      <c r="FC80" s="39"/>
      <c r="FD80" s="40"/>
      <c r="FE80" s="9"/>
      <c r="FF80" s="38"/>
      <c r="FG80" s="38"/>
      <c r="FH80" s="38"/>
      <c r="FI80" s="39"/>
      <c r="FJ80" s="38"/>
      <c r="FK80" s="39"/>
      <c r="FL80" s="40"/>
      <c r="FM80" s="9"/>
      <c r="FN80" s="38"/>
      <c r="FO80" s="38"/>
      <c r="FP80" s="38"/>
      <c r="FQ80" s="39"/>
      <c r="FR80" s="38"/>
      <c r="FS80" s="39"/>
      <c r="FT80" s="40"/>
      <c r="FU80" s="9"/>
      <c r="FV80" s="38"/>
      <c r="FW80" s="38"/>
      <c r="FX80" s="38"/>
      <c r="FY80" s="39"/>
      <c r="FZ80" s="38"/>
      <c r="GA80" s="39"/>
      <c r="GB80" s="40"/>
      <c r="GC80" s="9"/>
      <c r="GD80" s="38"/>
      <c r="GE80" s="38"/>
      <c r="GF80" s="38"/>
      <c r="GG80" s="39"/>
      <c r="GH80" s="38"/>
      <c r="GI80" s="39"/>
      <c r="GJ80" s="40"/>
      <c r="GK80" s="9"/>
      <c r="GL80" s="38"/>
      <c r="GM80" s="38"/>
      <c r="GN80" s="38"/>
      <c r="GO80" s="39"/>
      <c r="GP80" s="38"/>
      <c r="GQ80" s="39"/>
      <c r="GR80" s="40"/>
      <c r="GS80" s="9"/>
      <c r="GT80" s="38"/>
      <c r="GU80" s="38"/>
      <c r="GV80" s="38"/>
      <c r="GW80" s="39"/>
      <c r="GX80" s="38"/>
      <c r="GY80" s="39"/>
      <c r="GZ80" s="40"/>
      <c r="HA80" s="9"/>
      <c r="HB80" s="38"/>
      <c r="HC80" s="38"/>
      <c r="HD80" s="38"/>
      <c r="HE80" s="39"/>
      <c r="HF80" s="38"/>
      <c r="HG80" s="39"/>
      <c r="HH80" s="40"/>
      <c r="HI80" s="9"/>
      <c r="HJ80" s="38"/>
      <c r="HK80" s="38"/>
      <c r="HL80" s="38"/>
      <c r="HM80" s="39"/>
      <c r="HN80" s="38"/>
      <c r="HO80" s="39"/>
      <c r="HP80" s="40"/>
      <c r="HQ80" s="9"/>
      <c r="HR80" s="38"/>
      <c r="HS80" s="38"/>
      <c r="HT80" s="38"/>
      <c r="HU80" s="39"/>
      <c r="HV80" s="38"/>
      <c r="HW80" s="39"/>
      <c r="HX80" s="40"/>
      <c r="HY80" s="9"/>
      <c r="HZ80" s="38"/>
      <c r="IA80" s="38"/>
      <c r="IB80" s="38"/>
      <c r="IC80" s="39"/>
      <c r="ID80" s="38"/>
      <c r="IE80" s="39"/>
      <c r="IF80" s="40"/>
      <c r="IG80" s="9"/>
      <c r="IH80" s="38"/>
      <c r="II80" s="38"/>
      <c r="IJ80" s="38"/>
      <c r="IK80" s="39"/>
      <c r="IL80" s="38"/>
      <c r="IM80" s="39"/>
      <c r="IN80" s="40"/>
      <c r="IO80" s="9"/>
      <c r="IP80" s="38"/>
      <c r="IQ80" s="38"/>
      <c r="IR80" s="38"/>
      <c r="IS80" s="39"/>
      <c r="IT80" s="38"/>
      <c r="IU80" s="39"/>
      <c r="IV80" s="40"/>
    </row>
    <row r="81" spans="1:256" ht="15.75" customHeight="1">
      <c r="A81" s="9">
        <v>42951</v>
      </c>
      <c r="B81" s="38">
        <v>21769222.61</v>
      </c>
      <c r="C81" s="38">
        <v>237817641.93</v>
      </c>
      <c r="D81" s="38">
        <v>29390210.52</v>
      </c>
      <c r="E81" s="39">
        <v>288977075.06</v>
      </c>
      <c r="F81" s="38">
        <v>2555300.71</v>
      </c>
      <c r="G81" s="39">
        <v>291532375.77</v>
      </c>
      <c r="H81" s="40">
        <v>1.311608768596642</v>
      </c>
      <c r="I81" s="38"/>
      <c r="J81" s="38"/>
      <c r="K81" s="38"/>
      <c r="L81" s="38"/>
      <c r="M81" s="39"/>
      <c r="N81" s="38"/>
      <c r="O81" s="39"/>
      <c r="P81" s="40"/>
      <c r="Q81" s="9"/>
      <c r="R81" s="38"/>
      <c r="S81" s="38"/>
      <c r="T81" s="38"/>
      <c r="U81" s="39"/>
      <c r="V81" s="38"/>
      <c r="W81" s="39"/>
      <c r="X81" s="40"/>
      <c r="Y81" s="9"/>
      <c r="Z81" s="38"/>
      <c r="AA81" s="38"/>
      <c r="AB81" s="38"/>
      <c r="AC81" s="39"/>
      <c r="AD81" s="38"/>
      <c r="AE81" s="39"/>
      <c r="AF81" s="40"/>
      <c r="AG81" s="9"/>
      <c r="AH81" s="38"/>
      <c r="AI81" s="38"/>
      <c r="AJ81" s="38"/>
      <c r="AK81" s="39"/>
      <c r="AL81" s="38"/>
      <c r="AM81" s="39"/>
      <c r="AN81" s="40"/>
      <c r="AO81" s="9"/>
      <c r="AP81" s="38"/>
      <c r="AQ81" s="38"/>
      <c r="AR81" s="38"/>
      <c r="AS81" s="39"/>
      <c r="AT81" s="38"/>
      <c r="AU81" s="39"/>
      <c r="AV81" s="40"/>
      <c r="AW81" s="9"/>
      <c r="AX81" s="38"/>
      <c r="AY81" s="38"/>
      <c r="AZ81" s="38"/>
      <c r="BA81" s="39"/>
      <c r="BB81" s="38"/>
      <c r="BC81" s="39"/>
      <c r="BD81" s="40"/>
      <c r="BE81" s="9"/>
      <c r="BF81" s="38"/>
      <c r="BG81" s="38"/>
      <c r="BH81" s="38"/>
      <c r="BI81" s="39"/>
      <c r="BJ81" s="38"/>
      <c r="BK81" s="39"/>
      <c r="BL81" s="40"/>
      <c r="BM81" s="9"/>
      <c r="BN81" s="38"/>
      <c r="BO81" s="38"/>
      <c r="BP81" s="38"/>
      <c r="BQ81" s="39"/>
      <c r="BR81" s="38"/>
      <c r="BS81" s="39"/>
      <c r="BT81" s="40"/>
      <c r="BU81" s="9"/>
      <c r="BV81" s="38"/>
      <c r="BW81" s="38"/>
      <c r="BX81" s="38"/>
      <c r="BY81" s="39"/>
      <c r="BZ81" s="38"/>
      <c r="CA81" s="39"/>
      <c r="CB81" s="40"/>
      <c r="CC81" s="9"/>
      <c r="CD81" s="38"/>
      <c r="CE81" s="38"/>
      <c r="CF81" s="38"/>
      <c r="CG81" s="39"/>
      <c r="CH81" s="38"/>
      <c r="CI81" s="39"/>
      <c r="CJ81" s="40"/>
      <c r="CK81" s="9"/>
      <c r="CL81" s="38"/>
      <c r="CM81" s="38"/>
      <c r="CN81" s="38"/>
      <c r="CO81" s="39"/>
      <c r="CP81" s="38"/>
      <c r="CQ81" s="39"/>
      <c r="CR81" s="40"/>
      <c r="CS81" s="9"/>
      <c r="CT81" s="38"/>
      <c r="CU81" s="38"/>
      <c r="CV81" s="38"/>
      <c r="CW81" s="39"/>
      <c r="CX81" s="38"/>
      <c r="CY81" s="39"/>
      <c r="CZ81" s="40"/>
      <c r="DA81" s="9"/>
      <c r="DB81" s="38"/>
      <c r="DC81" s="38"/>
      <c r="DD81" s="38"/>
      <c r="DE81" s="39"/>
      <c r="DF81" s="38"/>
      <c r="DG81" s="39"/>
      <c r="DH81" s="40"/>
      <c r="DI81" s="9"/>
      <c r="DJ81" s="38"/>
      <c r="DK81" s="38"/>
      <c r="DL81" s="38"/>
      <c r="DM81" s="39"/>
      <c r="DN81" s="38"/>
      <c r="DO81" s="39"/>
      <c r="DP81" s="40"/>
      <c r="DQ81" s="9"/>
      <c r="DR81" s="38"/>
      <c r="DS81" s="38"/>
      <c r="DT81" s="38"/>
      <c r="DU81" s="39"/>
      <c r="DV81" s="38"/>
      <c r="DW81" s="39"/>
      <c r="DX81" s="40"/>
      <c r="DY81" s="9"/>
      <c r="DZ81" s="38"/>
      <c r="EA81" s="38"/>
      <c r="EB81" s="38"/>
      <c r="EC81" s="39"/>
      <c r="ED81" s="38"/>
      <c r="EE81" s="39"/>
      <c r="EF81" s="40"/>
      <c r="EG81" s="9"/>
      <c r="EH81" s="38"/>
      <c r="EI81" s="38"/>
      <c r="EJ81" s="38"/>
      <c r="EK81" s="39"/>
      <c r="EL81" s="38"/>
      <c r="EM81" s="39"/>
      <c r="EN81" s="40"/>
      <c r="EO81" s="9"/>
      <c r="EP81" s="38"/>
      <c r="EQ81" s="38"/>
      <c r="ER81" s="38"/>
      <c r="ES81" s="39"/>
      <c r="ET81" s="38"/>
      <c r="EU81" s="39"/>
      <c r="EV81" s="40"/>
      <c r="EW81" s="9"/>
      <c r="EX81" s="38"/>
      <c r="EY81" s="38"/>
      <c r="EZ81" s="38"/>
      <c r="FA81" s="39"/>
      <c r="FB81" s="38"/>
      <c r="FC81" s="39"/>
      <c r="FD81" s="40"/>
      <c r="FE81" s="9"/>
      <c r="FF81" s="38"/>
      <c r="FG81" s="38"/>
      <c r="FH81" s="38"/>
      <c r="FI81" s="39"/>
      <c r="FJ81" s="38"/>
      <c r="FK81" s="39"/>
      <c r="FL81" s="40"/>
      <c r="FM81" s="9"/>
      <c r="FN81" s="38"/>
      <c r="FO81" s="38"/>
      <c r="FP81" s="38"/>
      <c r="FQ81" s="39"/>
      <c r="FR81" s="38"/>
      <c r="FS81" s="39"/>
      <c r="FT81" s="40"/>
      <c r="FU81" s="9"/>
      <c r="FV81" s="38"/>
      <c r="FW81" s="38"/>
      <c r="FX81" s="38"/>
      <c r="FY81" s="39"/>
      <c r="FZ81" s="38"/>
      <c r="GA81" s="39"/>
      <c r="GB81" s="40"/>
      <c r="GC81" s="9"/>
      <c r="GD81" s="38"/>
      <c r="GE81" s="38"/>
      <c r="GF81" s="38"/>
      <c r="GG81" s="39"/>
      <c r="GH81" s="38"/>
      <c r="GI81" s="39"/>
      <c r="GJ81" s="40"/>
      <c r="GK81" s="9"/>
      <c r="GL81" s="38"/>
      <c r="GM81" s="38"/>
      <c r="GN81" s="38"/>
      <c r="GO81" s="39"/>
      <c r="GP81" s="38"/>
      <c r="GQ81" s="39"/>
      <c r="GR81" s="40"/>
      <c r="GS81" s="9"/>
      <c r="GT81" s="38"/>
      <c r="GU81" s="38"/>
      <c r="GV81" s="38"/>
      <c r="GW81" s="39"/>
      <c r="GX81" s="38"/>
      <c r="GY81" s="39"/>
      <c r="GZ81" s="40"/>
      <c r="HA81" s="9"/>
      <c r="HB81" s="38"/>
      <c r="HC81" s="38"/>
      <c r="HD81" s="38"/>
      <c r="HE81" s="39"/>
      <c r="HF81" s="38"/>
      <c r="HG81" s="39"/>
      <c r="HH81" s="40"/>
      <c r="HI81" s="9"/>
      <c r="HJ81" s="38"/>
      <c r="HK81" s="38"/>
      <c r="HL81" s="38"/>
      <c r="HM81" s="39"/>
      <c r="HN81" s="38"/>
      <c r="HO81" s="39"/>
      <c r="HP81" s="40"/>
      <c r="HQ81" s="9"/>
      <c r="HR81" s="38"/>
      <c r="HS81" s="38"/>
      <c r="HT81" s="38"/>
      <c r="HU81" s="39"/>
      <c r="HV81" s="38"/>
      <c r="HW81" s="39"/>
      <c r="HX81" s="40"/>
      <c r="HY81" s="9"/>
      <c r="HZ81" s="38"/>
      <c r="IA81" s="38"/>
      <c r="IB81" s="38"/>
      <c r="IC81" s="39"/>
      <c r="ID81" s="38"/>
      <c r="IE81" s="39"/>
      <c r="IF81" s="40"/>
      <c r="IG81" s="9"/>
      <c r="IH81" s="38"/>
      <c r="II81" s="38"/>
      <c r="IJ81" s="38"/>
      <c r="IK81" s="39"/>
      <c r="IL81" s="38"/>
      <c r="IM81" s="39"/>
      <c r="IN81" s="40"/>
      <c r="IO81" s="9"/>
      <c r="IP81" s="38"/>
      <c r="IQ81" s="38"/>
      <c r="IR81" s="38"/>
      <c r="IS81" s="39"/>
      <c r="IT81" s="38"/>
      <c r="IU81" s="39"/>
      <c r="IV81" s="40"/>
    </row>
    <row r="82" spans="1:256" ht="15.75" customHeight="1">
      <c r="A82" s="95">
        <v>42944</v>
      </c>
      <c r="B82" s="96">
        <v>20933146.24</v>
      </c>
      <c r="C82" s="96">
        <v>234791244.02</v>
      </c>
      <c r="D82" s="96">
        <v>29591020.79</v>
      </c>
      <c r="E82" s="97">
        <v>285315411.05</v>
      </c>
      <c r="F82" s="96">
        <v>2442704.05</v>
      </c>
      <c r="G82" s="97">
        <v>287758115.1</v>
      </c>
      <c r="H82" s="98">
        <v>5.65365690302275</v>
      </c>
      <c r="I82" s="38"/>
      <c r="J82" s="38"/>
      <c r="K82" s="38"/>
      <c r="L82" s="38"/>
      <c r="M82" s="39"/>
      <c r="N82" s="38"/>
      <c r="O82" s="39"/>
      <c r="P82" s="40"/>
      <c r="Q82" s="9"/>
      <c r="R82" s="38"/>
      <c r="S82" s="38"/>
      <c r="T82" s="38"/>
      <c r="U82" s="39"/>
      <c r="V82" s="38"/>
      <c r="W82" s="39"/>
      <c r="X82" s="40"/>
      <c r="Y82" s="9"/>
      <c r="Z82" s="38"/>
      <c r="AA82" s="38"/>
      <c r="AB82" s="38"/>
      <c r="AC82" s="39"/>
      <c r="AD82" s="38"/>
      <c r="AE82" s="39"/>
      <c r="AF82" s="40"/>
      <c r="AG82" s="9"/>
      <c r="AH82" s="38"/>
      <c r="AI82" s="38"/>
      <c r="AJ82" s="38"/>
      <c r="AK82" s="39"/>
      <c r="AL82" s="38"/>
      <c r="AM82" s="39"/>
      <c r="AN82" s="40"/>
      <c r="AO82" s="9"/>
      <c r="AP82" s="38"/>
      <c r="AQ82" s="38"/>
      <c r="AR82" s="38"/>
      <c r="AS82" s="39"/>
      <c r="AT82" s="38"/>
      <c r="AU82" s="39"/>
      <c r="AV82" s="40"/>
      <c r="AW82" s="9"/>
      <c r="AX82" s="38"/>
      <c r="AY82" s="38"/>
      <c r="AZ82" s="38"/>
      <c r="BA82" s="39"/>
      <c r="BB82" s="38"/>
      <c r="BC82" s="39"/>
      <c r="BD82" s="40"/>
      <c r="BE82" s="9"/>
      <c r="BF82" s="38"/>
      <c r="BG82" s="38"/>
      <c r="BH82" s="38"/>
      <c r="BI82" s="39"/>
      <c r="BJ82" s="38"/>
      <c r="BK82" s="39"/>
      <c r="BL82" s="40"/>
      <c r="BM82" s="9"/>
      <c r="BN82" s="38"/>
      <c r="BO82" s="38"/>
      <c r="BP82" s="38"/>
      <c r="BQ82" s="39"/>
      <c r="BR82" s="38"/>
      <c r="BS82" s="39"/>
      <c r="BT82" s="40"/>
      <c r="BU82" s="9"/>
      <c r="BV82" s="38"/>
      <c r="BW82" s="38"/>
      <c r="BX82" s="38"/>
      <c r="BY82" s="39"/>
      <c r="BZ82" s="38"/>
      <c r="CA82" s="39"/>
      <c r="CB82" s="40"/>
      <c r="CC82" s="9"/>
      <c r="CD82" s="38"/>
      <c r="CE82" s="38"/>
      <c r="CF82" s="38"/>
      <c r="CG82" s="39"/>
      <c r="CH82" s="38"/>
      <c r="CI82" s="39"/>
      <c r="CJ82" s="40"/>
      <c r="CK82" s="9"/>
      <c r="CL82" s="38"/>
      <c r="CM82" s="38"/>
      <c r="CN82" s="38"/>
      <c r="CO82" s="39"/>
      <c r="CP82" s="38"/>
      <c r="CQ82" s="39"/>
      <c r="CR82" s="40"/>
      <c r="CS82" s="9"/>
      <c r="CT82" s="38"/>
      <c r="CU82" s="38"/>
      <c r="CV82" s="38"/>
      <c r="CW82" s="39"/>
      <c r="CX82" s="38"/>
      <c r="CY82" s="39"/>
      <c r="CZ82" s="40"/>
      <c r="DA82" s="9"/>
      <c r="DB82" s="38"/>
      <c r="DC82" s="38"/>
      <c r="DD82" s="38"/>
      <c r="DE82" s="39"/>
      <c r="DF82" s="38"/>
      <c r="DG82" s="39"/>
      <c r="DH82" s="40"/>
      <c r="DI82" s="9"/>
      <c r="DJ82" s="38"/>
      <c r="DK82" s="38"/>
      <c r="DL82" s="38"/>
      <c r="DM82" s="39"/>
      <c r="DN82" s="38"/>
      <c r="DO82" s="39"/>
      <c r="DP82" s="40"/>
      <c r="DQ82" s="9"/>
      <c r="DR82" s="38"/>
      <c r="DS82" s="38"/>
      <c r="DT82" s="38"/>
      <c r="DU82" s="39"/>
      <c r="DV82" s="38"/>
      <c r="DW82" s="39"/>
      <c r="DX82" s="40"/>
      <c r="DY82" s="9"/>
      <c r="DZ82" s="38"/>
      <c r="EA82" s="38"/>
      <c r="EB82" s="38"/>
      <c r="EC82" s="39"/>
      <c r="ED82" s="38"/>
      <c r="EE82" s="39"/>
      <c r="EF82" s="40"/>
      <c r="EG82" s="9"/>
      <c r="EH82" s="38"/>
      <c r="EI82" s="38"/>
      <c r="EJ82" s="38"/>
      <c r="EK82" s="39"/>
      <c r="EL82" s="38"/>
      <c r="EM82" s="39"/>
      <c r="EN82" s="40"/>
      <c r="EO82" s="9"/>
      <c r="EP82" s="38"/>
      <c r="EQ82" s="38"/>
      <c r="ER82" s="38"/>
      <c r="ES82" s="39"/>
      <c r="ET82" s="38"/>
      <c r="EU82" s="39"/>
      <c r="EV82" s="40"/>
      <c r="EW82" s="9"/>
      <c r="EX82" s="38"/>
      <c r="EY82" s="38"/>
      <c r="EZ82" s="38"/>
      <c r="FA82" s="39"/>
      <c r="FB82" s="38"/>
      <c r="FC82" s="39"/>
      <c r="FD82" s="40"/>
      <c r="FE82" s="9"/>
      <c r="FF82" s="38"/>
      <c r="FG82" s="38"/>
      <c r="FH82" s="38"/>
      <c r="FI82" s="39"/>
      <c r="FJ82" s="38"/>
      <c r="FK82" s="39"/>
      <c r="FL82" s="40"/>
      <c r="FM82" s="9"/>
      <c r="FN82" s="38"/>
      <c r="FO82" s="38"/>
      <c r="FP82" s="38"/>
      <c r="FQ82" s="39"/>
      <c r="FR82" s="38"/>
      <c r="FS82" s="39"/>
      <c r="FT82" s="40"/>
      <c r="FU82" s="9"/>
      <c r="FV82" s="38"/>
      <c r="FW82" s="38"/>
      <c r="FX82" s="38"/>
      <c r="FY82" s="39"/>
      <c r="FZ82" s="38"/>
      <c r="GA82" s="39"/>
      <c r="GB82" s="40"/>
      <c r="GC82" s="9"/>
      <c r="GD82" s="38"/>
      <c r="GE82" s="38"/>
      <c r="GF82" s="38"/>
      <c r="GG82" s="39"/>
      <c r="GH82" s="38"/>
      <c r="GI82" s="39"/>
      <c r="GJ82" s="40"/>
      <c r="GK82" s="9"/>
      <c r="GL82" s="38"/>
      <c r="GM82" s="38"/>
      <c r="GN82" s="38"/>
      <c r="GO82" s="39"/>
      <c r="GP82" s="38"/>
      <c r="GQ82" s="39"/>
      <c r="GR82" s="40"/>
      <c r="GS82" s="9"/>
      <c r="GT82" s="38"/>
      <c r="GU82" s="38"/>
      <c r="GV82" s="38"/>
      <c r="GW82" s="39"/>
      <c r="GX82" s="38"/>
      <c r="GY82" s="39"/>
      <c r="GZ82" s="40"/>
      <c r="HA82" s="9"/>
      <c r="HB82" s="38"/>
      <c r="HC82" s="38"/>
      <c r="HD82" s="38"/>
      <c r="HE82" s="39"/>
      <c r="HF82" s="38"/>
      <c r="HG82" s="39"/>
      <c r="HH82" s="40"/>
      <c r="HI82" s="9"/>
      <c r="HJ82" s="38"/>
      <c r="HK82" s="38"/>
      <c r="HL82" s="38"/>
      <c r="HM82" s="39"/>
      <c r="HN82" s="38"/>
      <c r="HO82" s="39"/>
      <c r="HP82" s="40"/>
      <c r="HQ82" s="9"/>
      <c r="HR82" s="38"/>
      <c r="HS82" s="38"/>
      <c r="HT82" s="38"/>
      <c r="HU82" s="39"/>
      <c r="HV82" s="38"/>
      <c r="HW82" s="39"/>
      <c r="HX82" s="40"/>
      <c r="HY82" s="9"/>
      <c r="HZ82" s="38"/>
      <c r="IA82" s="38"/>
      <c r="IB82" s="38"/>
      <c r="IC82" s="39"/>
      <c r="ID82" s="38"/>
      <c r="IE82" s="39"/>
      <c r="IF82" s="40"/>
      <c r="IG82" s="9"/>
      <c r="IH82" s="38"/>
      <c r="II82" s="38"/>
      <c r="IJ82" s="38"/>
      <c r="IK82" s="39"/>
      <c r="IL82" s="38"/>
      <c r="IM82" s="39"/>
      <c r="IN82" s="40"/>
      <c r="IO82" s="9"/>
      <c r="IP82" s="38"/>
      <c r="IQ82" s="38"/>
      <c r="IR82" s="38"/>
      <c r="IS82" s="39"/>
      <c r="IT82" s="38"/>
      <c r="IU82" s="39"/>
      <c r="IV82" s="40"/>
    </row>
    <row r="83" spans="1:256" ht="15.75" customHeight="1">
      <c r="A83" s="9">
        <v>42937</v>
      </c>
      <c r="B83" s="38">
        <v>19750388.89</v>
      </c>
      <c r="C83" s="38">
        <v>221307462.6</v>
      </c>
      <c r="D83" s="38">
        <v>28933569.16</v>
      </c>
      <c r="E83" s="39">
        <v>269991420.65</v>
      </c>
      <c r="F83" s="38">
        <v>2368404.4</v>
      </c>
      <c r="G83" s="39">
        <v>272359825.05</v>
      </c>
      <c r="H83" s="40">
        <v>9.692060918316159</v>
      </c>
      <c r="I83" s="38"/>
      <c r="J83" s="38"/>
      <c r="K83" s="38"/>
      <c r="L83" s="38"/>
      <c r="M83" s="39"/>
      <c r="N83" s="38"/>
      <c r="O83" s="39"/>
      <c r="P83" s="40"/>
      <c r="Q83" s="9"/>
      <c r="R83" s="38"/>
      <c r="S83" s="38"/>
      <c r="T83" s="38"/>
      <c r="U83" s="39"/>
      <c r="V83" s="38"/>
      <c r="W83" s="39"/>
      <c r="X83" s="40"/>
      <c r="Y83" s="9"/>
      <c r="Z83" s="38"/>
      <c r="AA83" s="38"/>
      <c r="AB83" s="38"/>
      <c r="AC83" s="39"/>
      <c r="AD83" s="38"/>
      <c r="AE83" s="39"/>
      <c r="AF83" s="40"/>
      <c r="AG83" s="9"/>
      <c r="AH83" s="38"/>
      <c r="AI83" s="38"/>
      <c r="AJ83" s="38"/>
      <c r="AK83" s="39"/>
      <c r="AL83" s="38"/>
      <c r="AM83" s="39"/>
      <c r="AN83" s="40"/>
      <c r="AO83" s="9"/>
      <c r="AP83" s="38"/>
      <c r="AQ83" s="38"/>
      <c r="AR83" s="38"/>
      <c r="AS83" s="39"/>
      <c r="AT83" s="38"/>
      <c r="AU83" s="39"/>
      <c r="AV83" s="40"/>
      <c r="AW83" s="9"/>
      <c r="AX83" s="38"/>
      <c r="AY83" s="38"/>
      <c r="AZ83" s="38"/>
      <c r="BA83" s="39"/>
      <c r="BB83" s="38"/>
      <c r="BC83" s="39"/>
      <c r="BD83" s="40"/>
      <c r="BE83" s="9"/>
      <c r="BF83" s="38"/>
      <c r="BG83" s="38"/>
      <c r="BH83" s="38"/>
      <c r="BI83" s="39"/>
      <c r="BJ83" s="38"/>
      <c r="BK83" s="39"/>
      <c r="BL83" s="40"/>
      <c r="BM83" s="9"/>
      <c r="BN83" s="38"/>
      <c r="BO83" s="38"/>
      <c r="BP83" s="38"/>
      <c r="BQ83" s="39"/>
      <c r="BR83" s="38"/>
      <c r="BS83" s="39"/>
      <c r="BT83" s="40"/>
      <c r="BU83" s="9"/>
      <c r="BV83" s="38"/>
      <c r="BW83" s="38"/>
      <c r="BX83" s="38"/>
      <c r="BY83" s="39"/>
      <c r="BZ83" s="38"/>
      <c r="CA83" s="39"/>
      <c r="CB83" s="40"/>
      <c r="CC83" s="9"/>
      <c r="CD83" s="38"/>
      <c r="CE83" s="38"/>
      <c r="CF83" s="38"/>
      <c r="CG83" s="39"/>
      <c r="CH83" s="38"/>
      <c r="CI83" s="39"/>
      <c r="CJ83" s="40"/>
      <c r="CK83" s="9"/>
      <c r="CL83" s="38"/>
      <c r="CM83" s="38"/>
      <c r="CN83" s="38"/>
      <c r="CO83" s="39"/>
      <c r="CP83" s="38"/>
      <c r="CQ83" s="39"/>
      <c r="CR83" s="40"/>
      <c r="CS83" s="9"/>
      <c r="CT83" s="38"/>
      <c r="CU83" s="38"/>
      <c r="CV83" s="38"/>
      <c r="CW83" s="39"/>
      <c r="CX83" s="38"/>
      <c r="CY83" s="39"/>
      <c r="CZ83" s="40"/>
      <c r="DA83" s="9"/>
      <c r="DB83" s="38"/>
      <c r="DC83" s="38"/>
      <c r="DD83" s="38"/>
      <c r="DE83" s="39"/>
      <c r="DF83" s="38"/>
      <c r="DG83" s="39"/>
      <c r="DH83" s="40"/>
      <c r="DI83" s="9"/>
      <c r="DJ83" s="38"/>
      <c r="DK83" s="38"/>
      <c r="DL83" s="38"/>
      <c r="DM83" s="39"/>
      <c r="DN83" s="38"/>
      <c r="DO83" s="39"/>
      <c r="DP83" s="40"/>
      <c r="DQ83" s="9"/>
      <c r="DR83" s="38"/>
      <c r="DS83" s="38"/>
      <c r="DT83" s="38"/>
      <c r="DU83" s="39"/>
      <c r="DV83" s="38"/>
      <c r="DW83" s="39"/>
      <c r="DX83" s="40"/>
      <c r="DY83" s="9"/>
      <c r="DZ83" s="38"/>
      <c r="EA83" s="38"/>
      <c r="EB83" s="38"/>
      <c r="EC83" s="39"/>
      <c r="ED83" s="38"/>
      <c r="EE83" s="39"/>
      <c r="EF83" s="40"/>
      <c r="EG83" s="9"/>
      <c r="EH83" s="38"/>
      <c r="EI83" s="38"/>
      <c r="EJ83" s="38"/>
      <c r="EK83" s="39"/>
      <c r="EL83" s="38"/>
      <c r="EM83" s="39"/>
      <c r="EN83" s="40"/>
      <c r="EO83" s="9"/>
      <c r="EP83" s="38"/>
      <c r="EQ83" s="38"/>
      <c r="ER83" s="38"/>
      <c r="ES83" s="39"/>
      <c r="ET83" s="38"/>
      <c r="EU83" s="39"/>
      <c r="EV83" s="40"/>
      <c r="EW83" s="9"/>
      <c r="EX83" s="38"/>
      <c r="EY83" s="38"/>
      <c r="EZ83" s="38"/>
      <c r="FA83" s="39"/>
      <c r="FB83" s="38"/>
      <c r="FC83" s="39"/>
      <c r="FD83" s="40"/>
      <c r="FE83" s="9"/>
      <c r="FF83" s="38"/>
      <c r="FG83" s="38"/>
      <c r="FH83" s="38"/>
      <c r="FI83" s="39"/>
      <c r="FJ83" s="38"/>
      <c r="FK83" s="39"/>
      <c r="FL83" s="40"/>
      <c r="FM83" s="9"/>
      <c r="FN83" s="38"/>
      <c r="FO83" s="38"/>
      <c r="FP83" s="38"/>
      <c r="FQ83" s="39"/>
      <c r="FR83" s="38"/>
      <c r="FS83" s="39"/>
      <c r="FT83" s="40"/>
      <c r="FU83" s="9"/>
      <c r="FV83" s="38"/>
      <c r="FW83" s="38"/>
      <c r="FX83" s="38"/>
      <c r="FY83" s="39"/>
      <c r="FZ83" s="38"/>
      <c r="GA83" s="39"/>
      <c r="GB83" s="40"/>
      <c r="GC83" s="9"/>
      <c r="GD83" s="38"/>
      <c r="GE83" s="38"/>
      <c r="GF83" s="38"/>
      <c r="GG83" s="39"/>
      <c r="GH83" s="38"/>
      <c r="GI83" s="39"/>
      <c r="GJ83" s="40"/>
      <c r="GK83" s="9"/>
      <c r="GL83" s="38"/>
      <c r="GM83" s="38"/>
      <c r="GN83" s="38"/>
      <c r="GO83" s="39"/>
      <c r="GP83" s="38"/>
      <c r="GQ83" s="39"/>
      <c r="GR83" s="40"/>
      <c r="GS83" s="9"/>
      <c r="GT83" s="38"/>
      <c r="GU83" s="38"/>
      <c r="GV83" s="38"/>
      <c r="GW83" s="39"/>
      <c r="GX83" s="38"/>
      <c r="GY83" s="39"/>
      <c r="GZ83" s="40"/>
      <c r="HA83" s="9"/>
      <c r="HB83" s="38"/>
      <c r="HC83" s="38"/>
      <c r="HD83" s="38"/>
      <c r="HE83" s="39"/>
      <c r="HF83" s="38"/>
      <c r="HG83" s="39"/>
      <c r="HH83" s="40"/>
      <c r="HI83" s="9"/>
      <c r="HJ83" s="38"/>
      <c r="HK83" s="38"/>
      <c r="HL83" s="38"/>
      <c r="HM83" s="39"/>
      <c r="HN83" s="38"/>
      <c r="HO83" s="39"/>
      <c r="HP83" s="40"/>
      <c r="HQ83" s="9"/>
      <c r="HR83" s="38"/>
      <c r="HS83" s="38"/>
      <c r="HT83" s="38"/>
      <c r="HU83" s="39"/>
      <c r="HV83" s="38"/>
      <c r="HW83" s="39"/>
      <c r="HX83" s="40"/>
      <c r="HY83" s="9"/>
      <c r="HZ83" s="38"/>
      <c r="IA83" s="38"/>
      <c r="IB83" s="38"/>
      <c r="IC83" s="39"/>
      <c r="ID83" s="38"/>
      <c r="IE83" s="39"/>
      <c r="IF83" s="40"/>
      <c r="IG83" s="9"/>
      <c r="IH83" s="38"/>
      <c r="II83" s="38"/>
      <c r="IJ83" s="38"/>
      <c r="IK83" s="39"/>
      <c r="IL83" s="38"/>
      <c r="IM83" s="39"/>
      <c r="IN83" s="40"/>
      <c r="IO83" s="9"/>
      <c r="IP83" s="38"/>
      <c r="IQ83" s="38"/>
      <c r="IR83" s="38"/>
      <c r="IS83" s="39"/>
      <c r="IT83" s="38"/>
      <c r="IU83" s="39"/>
      <c r="IV83" s="40"/>
    </row>
    <row r="84" spans="1:12" ht="13.5" customHeight="1">
      <c r="A84" s="9">
        <v>42930</v>
      </c>
      <c r="B84" s="38">
        <v>17788647.67</v>
      </c>
      <c r="C84" s="38">
        <v>201783260.45</v>
      </c>
      <c r="D84" s="38">
        <v>26501992.87</v>
      </c>
      <c r="E84" s="39">
        <v>246073900.99</v>
      </c>
      <c r="F84" s="38">
        <v>2221028.26</v>
      </c>
      <c r="G84" s="39">
        <v>248294929.25</v>
      </c>
      <c r="H84" s="40">
        <v>6.930369831261089</v>
      </c>
      <c r="I84" s="38"/>
      <c r="J84" s="38"/>
      <c r="K84" s="38"/>
      <c r="L84" s="38"/>
    </row>
    <row r="85" spans="1:16" ht="14.25" customHeight="1">
      <c r="A85" s="9">
        <v>42923</v>
      </c>
      <c r="B85" s="38">
        <v>17739568.41</v>
      </c>
      <c r="C85" s="38">
        <v>189883884.77</v>
      </c>
      <c r="D85" s="38">
        <v>22529154.56</v>
      </c>
      <c r="E85" s="39">
        <v>230152607.74</v>
      </c>
      <c r="F85" s="38">
        <v>2049833.57</v>
      </c>
      <c r="G85" s="39">
        <v>232202441.31</v>
      </c>
      <c r="H85" s="40">
        <v>3.2940722924729187</v>
      </c>
      <c r="I85" s="38"/>
      <c r="J85" s="38"/>
      <c r="K85" s="38"/>
      <c r="L85" s="38"/>
      <c r="M85" s="14"/>
      <c r="N85" s="14"/>
      <c r="O85" s="14"/>
      <c r="P85" s="14"/>
    </row>
    <row r="86" spans="1:16" ht="14.25" customHeight="1">
      <c r="A86" s="95">
        <v>42916</v>
      </c>
      <c r="B86" s="96">
        <v>16679162.48</v>
      </c>
      <c r="C86" s="96">
        <v>183662147.22</v>
      </c>
      <c r="D86" s="96">
        <v>22436080.65</v>
      </c>
      <c r="E86" s="97">
        <v>222777390.35</v>
      </c>
      <c r="F86" s="96">
        <v>2020060.42</v>
      </c>
      <c r="G86" s="97">
        <v>224797450.77</v>
      </c>
      <c r="H86" s="98">
        <v>9.460899812508245</v>
      </c>
      <c r="I86" s="15"/>
      <c r="J86" s="14"/>
      <c r="K86" s="14"/>
      <c r="L86" s="14"/>
      <c r="M86" s="14"/>
      <c r="N86" s="14"/>
      <c r="O86" s="14"/>
      <c r="P86" s="14"/>
    </row>
    <row r="87" spans="1:16" ht="14.25" customHeight="1">
      <c r="A87" s="9">
        <v>42909</v>
      </c>
      <c r="B87" s="38">
        <v>16085193.73</v>
      </c>
      <c r="C87" s="38">
        <v>165770036.47</v>
      </c>
      <c r="D87" s="38">
        <v>21618241.34</v>
      </c>
      <c r="E87" s="39">
        <v>203473471.54</v>
      </c>
      <c r="F87" s="38">
        <v>1894336.65</v>
      </c>
      <c r="G87" s="39">
        <v>205367808.19</v>
      </c>
      <c r="H87" s="40">
        <v>3.1822939265042436</v>
      </c>
      <c r="I87" s="14"/>
      <c r="J87" s="14"/>
      <c r="K87" s="14"/>
      <c r="L87" s="14"/>
      <c r="M87" s="14"/>
      <c r="N87" s="14"/>
      <c r="O87" s="14"/>
      <c r="P87" s="14"/>
    </row>
    <row r="88" spans="1:16" ht="14.25" customHeight="1">
      <c r="A88" s="9">
        <v>42902</v>
      </c>
      <c r="B88" s="38">
        <v>15915083.1</v>
      </c>
      <c r="C88" s="38">
        <v>159362607.8</v>
      </c>
      <c r="D88" s="38">
        <v>21848714.88</v>
      </c>
      <c r="E88" s="39">
        <v>197126405.78</v>
      </c>
      <c r="F88" s="38">
        <v>1907556.71</v>
      </c>
      <c r="G88" s="39">
        <v>199033962.49</v>
      </c>
      <c r="H88" s="40">
        <v>3.5461090561180697</v>
      </c>
      <c r="I88" s="14"/>
      <c r="J88" s="14"/>
      <c r="K88" s="14"/>
      <c r="L88" s="14"/>
      <c r="M88" s="14"/>
      <c r="N88" s="14"/>
      <c r="O88" s="14"/>
      <c r="P88" s="14"/>
    </row>
    <row r="89" spans="1:16" ht="14.25" customHeight="1">
      <c r="A89" s="9" t="s">
        <v>843</v>
      </c>
      <c r="B89" s="38">
        <v>14718035.23</v>
      </c>
      <c r="C89" s="38">
        <v>155880681.22</v>
      </c>
      <c r="D89" s="38">
        <v>19809273.03</v>
      </c>
      <c r="E89" s="39">
        <v>190407989.48</v>
      </c>
      <c r="F89" s="38">
        <v>1809723.29</v>
      </c>
      <c r="G89" s="39">
        <v>192217712.77</v>
      </c>
      <c r="H89" s="40">
        <v>2.7227306296687885</v>
      </c>
      <c r="I89" s="14"/>
      <c r="J89" s="14"/>
      <c r="K89" s="14"/>
      <c r="L89" s="14"/>
      <c r="M89" s="14"/>
      <c r="N89" s="14"/>
      <c r="O89" s="14"/>
      <c r="P89" s="14"/>
    </row>
    <row r="90" spans="1:16" ht="14.25" customHeight="1">
      <c r="A90" s="9" t="s">
        <v>844</v>
      </c>
      <c r="B90" s="38">
        <v>14548088.7</v>
      </c>
      <c r="C90" s="38">
        <v>151225777.14</v>
      </c>
      <c r="D90" s="38">
        <v>19562870.09</v>
      </c>
      <c r="E90" s="39">
        <v>185336735.93</v>
      </c>
      <c r="F90" s="38">
        <v>1786125.38</v>
      </c>
      <c r="G90" s="39">
        <v>187122861.31</v>
      </c>
      <c r="H90" s="40">
        <v>5.234904074285481</v>
      </c>
      <c r="I90" s="14"/>
      <c r="J90" s="14"/>
      <c r="K90" s="14"/>
      <c r="L90" s="14"/>
      <c r="M90" s="14"/>
      <c r="N90" s="14"/>
      <c r="O90" s="14"/>
      <c r="P90" s="14"/>
    </row>
    <row r="91" spans="1:16" ht="14.25" customHeight="1">
      <c r="A91" s="95" t="s">
        <v>845</v>
      </c>
      <c r="B91" s="96">
        <v>13809604.1</v>
      </c>
      <c r="C91" s="96">
        <v>142927073.61</v>
      </c>
      <c r="D91" s="96">
        <v>19359108.94</v>
      </c>
      <c r="E91" s="97">
        <v>176095786.65</v>
      </c>
      <c r="F91" s="96">
        <v>1718659</v>
      </c>
      <c r="G91" s="97">
        <v>177814445.65</v>
      </c>
      <c r="H91" s="98">
        <v>5.955472683814577</v>
      </c>
      <c r="I91" s="14"/>
      <c r="J91" s="14"/>
      <c r="K91" s="14"/>
      <c r="L91" s="14"/>
      <c r="M91" s="14"/>
      <c r="N91" s="14"/>
      <c r="O91" s="14"/>
      <c r="P91" s="14"/>
    </row>
    <row r="92" spans="1:16" ht="14.25" customHeight="1">
      <c r="A92" s="9">
        <v>42874</v>
      </c>
      <c r="B92" s="38">
        <v>12915723.93</v>
      </c>
      <c r="C92" s="38">
        <v>133626303.18</v>
      </c>
      <c r="D92" s="38">
        <v>19543527.67</v>
      </c>
      <c r="E92" s="39">
        <v>166085554.78</v>
      </c>
      <c r="F92" s="38">
        <v>1734418.22</v>
      </c>
      <c r="G92" s="39">
        <v>167819973</v>
      </c>
      <c r="H92" s="40">
        <v>5.7741159164291815</v>
      </c>
      <c r="I92" s="14"/>
      <c r="J92" s="14"/>
      <c r="K92" s="14"/>
      <c r="L92" s="14"/>
      <c r="M92" s="14"/>
      <c r="N92" s="14"/>
      <c r="O92" s="14"/>
      <c r="P92" s="14"/>
    </row>
    <row r="93" spans="1:16" ht="14.25" customHeight="1">
      <c r="A93" s="9">
        <v>42867</v>
      </c>
      <c r="B93" s="38">
        <v>11961417.71</v>
      </c>
      <c r="C93" s="38">
        <v>127973538.6</v>
      </c>
      <c r="D93" s="38">
        <v>17047829.89</v>
      </c>
      <c r="E93" s="39">
        <v>156982786.2</v>
      </c>
      <c r="F93" s="38">
        <v>1676042.14</v>
      </c>
      <c r="G93" s="39">
        <v>158658828.34</v>
      </c>
      <c r="H93" s="40">
        <v>3.1335301756185885</v>
      </c>
      <c r="I93" s="14"/>
      <c r="J93" s="14"/>
      <c r="K93" s="14"/>
      <c r="L93" s="14"/>
      <c r="M93" s="14"/>
      <c r="N93" s="14"/>
      <c r="O93" s="14"/>
      <c r="P93" s="14"/>
    </row>
    <row r="94" spans="1:16" ht="14.25" customHeight="1">
      <c r="A94" s="9">
        <v>42860</v>
      </c>
      <c r="B94" s="38">
        <v>11879400.3</v>
      </c>
      <c r="C94" s="38">
        <v>123870424.18</v>
      </c>
      <c r="D94" s="38">
        <v>16427071.65</v>
      </c>
      <c r="E94" s="39">
        <v>152176896.13</v>
      </c>
      <c r="F94" s="38">
        <v>1661363.91</v>
      </c>
      <c r="G94" s="39">
        <v>153838260.04</v>
      </c>
      <c r="H94" s="40">
        <v>1.8044871963668072</v>
      </c>
      <c r="I94" s="14"/>
      <c r="J94" s="14"/>
      <c r="K94" s="14"/>
      <c r="L94" s="14"/>
      <c r="M94" s="14"/>
      <c r="N94" s="14"/>
      <c r="O94" s="14"/>
      <c r="P94" s="14"/>
    </row>
    <row r="95" spans="1:16" ht="13.5" customHeight="1">
      <c r="A95" s="95">
        <v>42853</v>
      </c>
      <c r="B95" s="96">
        <v>11106502.75</v>
      </c>
      <c r="C95" s="96">
        <v>121903442.25</v>
      </c>
      <c r="D95" s="96">
        <v>16438289.3</v>
      </c>
      <c r="E95" s="97">
        <v>149448234.3</v>
      </c>
      <c r="F95" s="96">
        <v>1663238.56</v>
      </c>
      <c r="G95" s="97">
        <v>151111472.86</v>
      </c>
      <c r="H95" s="98">
        <v>5.542420454063475</v>
      </c>
      <c r="I95" s="14"/>
      <c r="J95" s="14"/>
      <c r="K95" s="14"/>
      <c r="L95" s="14"/>
      <c r="M95" s="14"/>
      <c r="N95" s="14"/>
      <c r="O95" s="14"/>
      <c r="P95" s="14"/>
    </row>
    <row r="96" spans="1:16" ht="13.5" customHeight="1">
      <c r="A96" s="9">
        <v>42846</v>
      </c>
      <c r="B96" s="38">
        <v>10632679.02</v>
      </c>
      <c r="C96" s="38">
        <v>115133632.87</v>
      </c>
      <c r="D96" s="38">
        <v>15773820.83</v>
      </c>
      <c r="E96" s="39">
        <v>141540132.72</v>
      </c>
      <c r="F96" s="38">
        <v>1635921.24</v>
      </c>
      <c r="G96" s="39">
        <v>143176053.96</v>
      </c>
      <c r="H96" s="40">
        <v>0.648145079739578</v>
      </c>
      <c r="I96" s="14"/>
      <c r="J96" s="14"/>
      <c r="K96" s="14"/>
      <c r="L96" s="14"/>
      <c r="M96" s="14"/>
      <c r="N96" s="14"/>
      <c r="O96" s="14"/>
      <c r="P96" s="14"/>
    </row>
    <row r="97" spans="1:16" ht="13.5" customHeight="1">
      <c r="A97" s="9">
        <v>42839</v>
      </c>
      <c r="B97" s="38">
        <v>10330700.86</v>
      </c>
      <c r="C97" s="38">
        <v>114744792.44</v>
      </c>
      <c r="D97" s="38">
        <v>15558358.65</v>
      </c>
      <c r="E97" s="39">
        <v>140633851.95</v>
      </c>
      <c r="F97" s="38">
        <v>1620189.44</v>
      </c>
      <c r="G97" s="39">
        <v>142254041.39</v>
      </c>
      <c r="H97" s="40">
        <v>1.7637521874316064</v>
      </c>
      <c r="I97" s="14"/>
      <c r="J97" s="14"/>
      <c r="K97" s="14"/>
      <c r="L97" s="14"/>
      <c r="M97" s="14"/>
      <c r="N97" s="14"/>
      <c r="O97" s="14"/>
      <c r="P97" s="14"/>
    </row>
    <row r="98" spans="1:16" ht="13.5" customHeight="1">
      <c r="A98" s="9">
        <v>42832</v>
      </c>
      <c r="B98" s="38">
        <v>9956175.42</v>
      </c>
      <c r="C98" s="38">
        <v>112781262.33</v>
      </c>
      <c r="D98" s="38">
        <v>15491167.05</v>
      </c>
      <c r="E98" s="39">
        <v>138228604.8</v>
      </c>
      <c r="F98" s="38">
        <v>1559913.54</v>
      </c>
      <c r="G98" s="39">
        <v>139788518.34</v>
      </c>
      <c r="H98" s="40">
        <v>2.7079171929159713</v>
      </c>
      <c r="I98" s="14"/>
      <c r="J98" s="14"/>
      <c r="K98" s="14"/>
      <c r="L98" s="14"/>
      <c r="M98" s="14"/>
      <c r="N98" s="14"/>
      <c r="O98" s="14"/>
      <c r="P98" s="14"/>
    </row>
    <row r="99" spans="1:15" ht="13.5" customHeight="1">
      <c r="A99" s="95">
        <v>42825</v>
      </c>
      <c r="B99" s="96">
        <v>9575687.6</v>
      </c>
      <c r="C99" s="96">
        <v>109850942.02</v>
      </c>
      <c r="D99" s="96">
        <v>15102824.86</v>
      </c>
      <c r="E99" s="97">
        <v>134529454.48</v>
      </c>
      <c r="F99" s="96">
        <v>1573508.33</v>
      </c>
      <c r="G99" s="97">
        <v>136102962.81</v>
      </c>
      <c r="H99" s="98">
        <v>2.0547440373007078</v>
      </c>
      <c r="I99" s="14"/>
      <c r="J99" s="14"/>
      <c r="K99" s="14"/>
      <c r="L99" s="14"/>
      <c r="M99" s="14"/>
      <c r="N99" s="14"/>
      <c r="O99" s="14"/>
    </row>
    <row r="100" spans="1:14" ht="13.5" customHeight="1">
      <c r="A100" s="9">
        <v>42818</v>
      </c>
      <c r="B100" s="38">
        <v>9201083.07</v>
      </c>
      <c r="C100" s="38">
        <v>107662043.24</v>
      </c>
      <c r="D100" s="38">
        <v>14975148.54</v>
      </c>
      <c r="E100" s="39">
        <v>131838274.85</v>
      </c>
      <c r="F100" s="38">
        <v>1524425.82</v>
      </c>
      <c r="G100" s="39">
        <v>133362700.67</v>
      </c>
      <c r="H100" s="40">
        <v>3.6641262703307973</v>
      </c>
      <c r="I100" s="14"/>
      <c r="J100" s="14"/>
      <c r="K100" s="14"/>
      <c r="L100" s="14"/>
      <c r="M100" s="14"/>
      <c r="N100" s="14"/>
    </row>
    <row r="101" spans="1:14" ht="13.5" customHeight="1">
      <c r="A101" s="9">
        <v>42811</v>
      </c>
      <c r="B101" s="38">
        <v>8731079.08</v>
      </c>
      <c r="C101" s="38">
        <v>104110049.39</v>
      </c>
      <c r="D101" s="38">
        <v>14321894.11</v>
      </c>
      <c r="E101" s="39">
        <v>127163022.58</v>
      </c>
      <c r="F101" s="38">
        <v>1485821.98</v>
      </c>
      <c r="G101" s="39">
        <v>128648844.56</v>
      </c>
      <c r="H101" s="40">
        <v>1.7603806584502166</v>
      </c>
      <c r="I101" s="14"/>
      <c r="J101" s="14"/>
      <c r="K101" s="14"/>
      <c r="L101" s="14"/>
      <c r="M101" s="14"/>
      <c r="N101" s="14"/>
    </row>
    <row r="102" spans="1:14" ht="13.5" customHeight="1">
      <c r="A102" s="9">
        <v>42804</v>
      </c>
      <c r="B102" s="38">
        <v>8571358.95</v>
      </c>
      <c r="C102" s="38">
        <v>102055528.28</v>
      </c>
      <c r="D102" s="38">
        <v>14328319.82</v>
      </c>
      <c r="E102" s="39">
        <v>124955207.05</v>
      </c>
      <c r="F102" s="38">
        <v>1468105.96</v>
      </c>
      <c r="G102" s="39">
        <v>126423313.01</v>
      </c>
      <c r="H102" s="40">
        <v>1.1332887498356286</v>
      </c>
      <c r="I102" s="14"/>
      <c r="J102" s="14"/>
      <c r="K102" s="14"/>
      <c r="L102" s="14"/>
      <c r="M102" s="14"/>
      <c r="N102" s="14"/>
    </row>
    <row r="103" spans="1:12" ht="13.5" customHeight="1">
      <c r="A103" s="9">
        <v>42797</v>
      </c>
      <c r="B103" s="38">
        <v>8323227.36</v>
      </c>
      <c r="C103" s="38">
        <v>100865130.22</v>
      </c>
      <c r="D103" s="38">
        <v>14374480.19</v>
      </c>
      <c r="E103" s="39">
        <v>123562837.77</v>
      </c>
      <c r="F103" s="38">
        <v>1443789.2</v>
      </c>
      <c r="G103" s="39">
        <v>125006626.97</v>
      </c>
      <c r="H103" s="40">
        <v>-0.011788625062735036</v>
      </c>
      <c r="I103" s="14"/>
      <c r="J103" s="14"/>
      <c r="K103" s="14"/>
      <c r="L103" s="14"/>
    </row>
    <row r="104" spans="1:8" ht="13.5" customHeight="1">
      <c r="A104" s="95">
        <v>42790</v>
      </c>
      <c r="B104" s="96">
        <v>8071963.42</v>
      </c>
      <c r="C104" s="96">
        <v>100675443.56</v>
      </c>
      <c r="D104" s="96">
        <v>14833164.48</v>
      </c>
      <c r="E104" s="97">
        <v>123580571.46</v>
      </c>
      <c r="F104" s="96">
        <v>1440793.81</v>
      </c>
      <c r="G104" s="97">
        <v>125021365.27</v>
      </c>
      <c r="H104" s="98">
        <v>4.816579916693968</v>
      </c>
    </row>
    <row r="105" spans="1:8" ht="15.75" customHeight="1">
      <c r="A105" s="9">
        <v>42783</v>
      </c>
      <c r="B105" s="38">
        <v>7331535.04</v>
      </c>
      <c r="C105" s="38">
        <v>96780117.36</v>
      </c>
      <c r="D105" s="38">
        <v>13762374.54</v>
      </c>
      <c r="E105" s="39">
        <v>117874026.94</v>
      </c>
      <c r="F105" s="38">
        <v>1402298.78</v>
      </c>
      <c r="G105" s="39">
        <v>119276325.72</v>
      </c>
      <c r="H105" s="40">
        <v>2.676869354330762</v>
      </c>
    </row>
    <row r="106" spans="1:8" ht="15.75" customHeight="1">
      <c r="A106" s="9">
        <v>42776</v>
      </c>
      <c r="B106" s="38">
        <v>7256024.53</v>
      </c>
      <c r="C106" s="38">
        <v>93966744.29</v>
      </c>
      <c r="D106" s="38">
        <v>13556642.14</v>
      </c>
      <c r="E106" s="39">
        <v>114779410.96</v>
      </c>
      <c r="F106" s="38">
        <v>1387284.1</v>
      </c>
      <c r="G106" s="39">
        <v>116166695.06</v>
      </c>
      <c r="H106" s="40">
        <v>1.6406741893007677</v>
      </c>
    </row>
    <row r="107" spans="1:8" ht="15.75" customHeight="1">
      <c r="A107" s="9">
        <v>42769</v>
      </c>
      <c r="B107" s="38">
        <v>6903348.09</v>
      </c>
      <c r="C107" s="38">
        <v>92455619.13</v>
      </c>
      <c r="D107" s="38">
        <v>13577679.14</v>
      </c>
      <c r="E107" s="39">
        <v>112936646.36</v>
      </c>
      <c r="F107" s="38">
        <v>1354896.85</v>
      </c>
      <c r="G107" s="39">
        <v>114291543.21</v>
      </c>
      <c r="H107" s="40">
        <v>1.3599299729671657</v>
      </c>
    </row>
    <row r="108" spans="1:8" ht="15.75" customHeight="1">
      <c r="A108" s="95">
        <v>42762</v>
      </c>
      <c r="B108" s="96">
        <v>6413316.39</v>
      </c>
      <c r="C108" s="96">
        <v>91434536.74</v>
      </c>
      <c r="D108" s="96">
        <v>13579565.44</v>
      </c>
      <c r="E108" s="97">
        <v>111427418.57</v>
      </c>
      <c r="F108" s="96">
        <v>1330693.28</v>
      </c>
      <c r="G108" s="97">
        <v>112758111.85</v>
      </c>
      <c r="H108" s="98">
        <v>3.027540153534545</v>
      </c>
    </row>
    <row r="109" spans="1:8" ht="15.75" customHeight="1">
      <c r="A109" s="9">
        <v>42755</v>
      </c>
      <c r="B109" s="38">
        <v>5815447.95</v>
      </c>
      <c r="C109" s="38">
        <v>88620898.74</v>
      </c>
      <c r="D109" s="38">
        <v>13653284.35</v>
      </c>
      <c r="E109" s="39">
        <v>108089631.04</v>
      </c>
      <c r="F109" s="38">
        <v>1355000.64</v>
      </c>
      <c r="G109" s="39">
        <v>109444631.68</v>
      </c>
      <c r="H109" s="40">
        <v>2.4388436208591315</v>
      </c>
    </row>
    <row r="110" spans="1:8" ht="15.75" customHeight="1">
      <c r="A110" s="9">
        <v>42748</v>
      </c>
      <c r="B110" s="38">
        <v>5001227.82</v>
      </c>
      <c r="C110" s="38">
        <v>87529557.86</v>
      </c>
      <c r="D110" s="38">
        <v>12974327.77</v>
      </c>
      <c r="E110" s="39">
        <v>105505113.45</v>
      </c>
      <c r="F110" s="38">
        <v>1333882.2</v>
      </c>
      <c r="G110" s="39">
        <v>106838995.65</v>
      </c>
      <c r="H110" s="40">
        <v>1.7633068840960675</v>
      </c>
    </row>
    <row r="111" spans="1:8" ht="15.75" customHeight="1">
      <c r="A111" s="9">
        <v>42741</v>
      </c>
      <c r="B111" s="38">
        <v>4830683.49</v>
      </c>
      <c r="C111" s="38">
        <v>85780880.12</v>
      </c>
      <c r="D111" s="38">
        <v>13047643.62</v>
      </c>
      <c r="E111" s="39">
        <v>103659207.23</v>
      </c>
      <c r="F111" s="38">
        <v>1328532.38</v>
      </c>
      <c r="G111" s="39">
        <v>104987739.61</v>
      </c>
      <c r="H111" s="40">
        <v>0.692641489274564</v>
      </c>
    </row>
    <row r="112" spans="1:8" ht="15.75" customHeight="1">
      <c r="A112" s="95">
        <v>42734</v>
      </c>
      <c r="B112" s="96">
        <v>4654598.94</v>
      </c>
      <c r="C112" s="96">
        <v>85107651.27</v>
      </c>
      <c r="D112" s="96">
        <v>13200441.42</v>
      </c>
      <c r="E112" s="97">
        <v>102962691.63</v>
      </c>
      <c r="F112" s="96">
        <v>1302861.5</v>
      </c>
      <c r="G112" s="97">
        <v>104265553.13</v>
      </c>
      <c r="H112" s="98">
        <v>3.0241551757412566</v>
      </c>
    </row>
    <row r="113" spans="1:8" ht="15.75" customHeight="1">
      <c r="A113" s="9">
        <v>42727</v>
      </c>
      <c r="B113" s="38">
        <v>4347759.84</v>
      </c>
      <c r="C113" s="38">
        <v>82180258.01</v>
      </c>
      <c r="D113" s="38">
        <v>13374070.44</v>
      </c>
      <c r="E113" s="39">
        <v>99902088.29</v>
      </c>
      <c r="F113" s="38">
        <v>1302869.86</v>
      </c>
      <c r="G113" s="39">
        <v>101204958.15</v>
      </c>
      <c r="H113" s="40">
        <v>4.31821322350514</v>
      </c>
    </row>
    <row r="114" spans="1:8" ht="15.75" customHeight="1">
      <c r="A114" s="9">
        <v>42720</v>
      </c>
      <c r="B114" s="38">
        <v>2931687.57</v>
      </c>
      <c r="C114" s="38">
        <v>79626585.93</v>
      </c>
      <c r="D114" s="38">
        <v>13102235.12</v>
      </c>
      <c r="E114" s="39">
        <v>95660508.62</v>
      </c>
      <c r="F114" s="38">
        <v>1355108.33</v>
      </c>
      <c r="G114" s="39">
        <v>97015616.95</v>
      </c>
      <c r="H114" s="40">
        <v>2.4767175495369145</v>
      </c>
    </row>
    <row r="115" spans="1:8" ht="15.75" customHeight="1">
      <c r="A115" s="9">
        <v>42713</v>
      </c>
      <c r="B115" s="38">
        <v>7474905.61</v>
      </c>
      <c r="C115" s="38">
        <v>73928649.77</v>
      </c>
      <c r="D115" s="38">
        <v>11980911.31</v>
      </c>
      <c r="E115" s="39">
        <v>93384466.69</v>
      </c>
      <c r="F115" s="38">
        <v>1286419.8</v>
      </c>
      <c r="G115" s="39">
        <v>94670886.49</v>
      </c>
      <c r="H115" s="40">
        <v>1.1605161232240704</v>
      </c>
    </row>
    <row r="116" spans="1:8" ht="15.75" customHeight="1">
      <c r="A116" s="9">
        <v>42706</v>
      </c>
      <c r="B116" s="38">
        <v>7250571.27</v>
      </c>
      <c r="C116" s="38">
        <v>72865917.53</v>
      </c>
      <c r="D116" s="38">
        <v>12143111.38</v>
      </c>
      <c r="E116" s="39">
        <v>92259600.18</v>
      </c>
      <c r="F116" s="38">
        <v>1325219.39</v>
      </c>
      <c r="G116" s="39">
        <v>93584819.57</v>
      </c>
      <c r="H116" s="40">
        <v>6.252803006375387</v>
      </c>
    </row>
    <row r="117" spans="1:8" ht="15.75" customHeight="1">
      <c r="A117" s="95">
        <v>42699</v>
      </c>
      <c r="B117" s="96">
        <v>6981064.83</v>
      </c>
      <c r="C117" s="96">
        <v>69065009.71</v>
      </c>
      <c r="D117" s="96">
        <v>10719175.02</v>
      </c>
      <c r="E117" s="97">
        <v>86765249.56</v>
      </c>
      <c r="F117" s="96">
        <v>1312257.03</v>
      </c>
      <c r="G117" s="97">
        <v>88077506.59</v>
      </c>
      <c r="H117" s="98">
        <v>6.228136155055509</v>
      </c>
    </row>
    <row r="118" spans="1:17" ht="15.75" customHeight="1">
      <c r="A118" s="9">
        <v>42692</v>
      </c>
      <c r="B118" s="38">
        <v>6789279.8</v>
      </c>
      <c r="C118" s="38">
        <v>63938087.59</v>
      </c>
      <c r="D118" s="38">
        <v>10869998.57</v>
      </c>
      <c r="E118" s="39">
        <v>81597365.96</v>
      </c>
      <c r="F118" s="38">
        <v>1316172.56</v>
      </c>
      <c r="G118" s="39">
        <v>82913538.52</v>
      </c>
      <c r="H118" s="40">
        <v>5.507469938889798</v>
      </c>
      <c r="I118" s="41"/>
      <c r="J118" s="14"/>
      <c r="K118" s="14"/>
      <c r="L118" s="14"/>
      <c r="M118" s="14"/>
      <c r="N118" s="14"/>
      <c r="O118" s="14"/>
      <c r="P118" s="14"/>
      <c r="Q118" s="14"/>
    </row>
    <row r="119" spans="1:17" ht="15.75" customHeight="1">
      <c r="A119" s="9">
        <v>42685</v>
      </c>
      <c r="B119" s="38">
        <v>6219419.62</v>
      </c>
      <c r="C119" s="38">
        <v>61743901.8</v>
      </c>
      <c r="D119" s="38">
        <v>9340010.66</v>
      </c>
      <c r="E119" s="39">
        <v>77303332.08</v>
      </c>
      <c r="F119" s="38">
        <v>1282135.44</v>
      </c>
      <c r="G119" s="39">
        <v>78585467.52</v>
      </c>
      <c r="H119" s="40">
        <v>2.899630894247295</v>
      </c>
      <c r="I119" s="41"/>
      <c r="J119" s="14"/>
      <c r="K119" s="14"/>
      <c r="L119" s="14"/>
      <c r="M119" s="14"/>
      <c r="N119" s="14"/>
      <c r="O119" s="14"/>
      <c r="P119" s="14"/>
      <c r="Q119" s="14"/>
    </row>
    <row r="120" spans="1:17" ht="15.75" customHeight="1">
      <c r="A120" s="9" t="s">
        <v>842</v>
      </c>
      <c r="B120" s="38">
        <v>6021185.53</v>
      </c>
      <c r="C120" s="38">
        <v>60125718.85</v>
      </c>
      <c r="D120" s="38">
        <v>8945696.2</v>
      </c>
      <c r="E120" s="39">
        <v>75092600.58</v>
      </c>
      <c r="F120" s="38">
        <v>1278390.1</v>
      </c>
      <c r="G120" s="39">
        <v>76370990.68</v>
      </c>
      <c r="H120" s="40">
        <v>2.409222105315223</v>
      </c>
      <c r="I120" s="41"/>
      <c r="J120" s="14"/>
      <c r="K120" s="14"/>
      <c r="L120" s="14"/>
      <c r="M120" s="14"/>
      <c r="N120" s="14"/>
      <c r="O120" s="14"/>
      <c r="P120" s="14"/>
      <c r="Q120" s="14"/>
    </row>
    <row r="121" spans="1:17" ht="15.75" customHeight="1">
      <c r="A121" s="95">
        <v>42671</v>
      </c>
      <c r="B121" s="96">
        <v>5791799.39</v>
      </c>
      <c r="C121" s="96">
        <v>59173597.13</v>
      </c>
      <c r="D121" s="96">
        <v>8234013.14</v>
      </c>
      <c r="E121" s="97">
        <v>73199409.66</v>
      </c>
      <c r="F121" s="96">
        <v>1374919.79</v>
      </c>
      <c r="G121" s="97">
        <v>74574329.45</v>
      </c>
      <c r="H121" s="98">
        <v>3.9114629917952612</v>
      </c>
      <c r="I121" s="41"/>
      <c r="J121" s="14"/>
      <c r="K121" s="14"/>
      <c r="L121" s="14"/>
      <c r="M121" s="14"/>
      <c r="N121" s="14"/>
      <c r="O121" s="14"/>
      <c r="P121" s="14"/>
      <c r="Q121" s="14"/>
    </row>
    <row r="122" spans="1:17" ht="15.75" customHeight="1">
      <c r="A122" s="9">
        <v>42664</v>
      </c>
      <c r="B122" s="38">
        <v>5636175.66</v>
      </c>
      <c r="C122" s="38">
        <v>56813096.24</v>
      </c>
      <c r="D122" s="38">
        <v>8013895.38</v>
      </c>
      <c r="E122" s="39">
        <v>70463167.28</v>
      </c>
      <c r="F122" s="38">
        <v>1304015.38</v>
      </c>
      <c r="G122" s="39">
        <v>71767182.66</v>
      </c>
      <c r="H122" s="40">
        <v>4.3465333215339115</v>
      </c>
      <c r="I122" s="41"/>
      <c r="J122" s="14"/>
      <c r="K122" s="14"/>
      <c r="L122" s="14"/>
      <c r="M122" s="14"/>
      <c r="N122" s="14"/>
      <c r="O122" s="14"/>
      <c r="P122" s="14"/>
      <c r="Q122" s="14"/>
    </row>
    <row r="123" spans="1:17" ht="15.75" customHeight="1">
      <c r="A123" s="9">
        <v>42657</v>
      </c>
      <c r="B123" s="38">
        <v>5460252.17</v>
      </c>
      <c r="C123" s="38">
        <v>54312562.91</v>
      </c>
      <c r="D123" s="38">
        <v>7732792.09</v>
      </c>
      <c r="E123" s="39">
        <v>67505607.17</v>
      </c>
      <c r="F123" s="38">
        <v>1272128.3</v>
      </c>
      <c r="G123" s="39">
        <v>68777735.47</v>
      </c>
      <c r="H123" s="40">
        <v>1.5696856351556931</v>
      </c>
      <c r="I123" s="41"/>
      <c r="J123" s="14"/>
      <c r="K123" s="14"/>
      <c r="L123" s="14"/>
      <c r="M123" s="14"/>
      <c r="N123" s="14"/>
      <c r="O123" s="14"/>
      <c r="P123" s="14"/>
      <c r="Q123" s="14"/>
    </row>
    <row r="124" spans="1:17" ht="15.75" customHeight="1">
      <c r="A124" s="9">
        <v>42650</v>
      </c>
      <c r="B124" s="38">
        <v>5409077.62</v>
      </c>
      <c r="C124" s="38">
        <v>53338436.47</v>
      </c>
      <c r="D124" s="38">
        <v>7685811.62</v>
      </c>
      <c r="E124" s="39">
        <v>66433325.71</v>
      </c>
      <c r="F124" s="38">
        <v>1281499.87</v>
      </c>
      <c r="G124" s="39">
        <v>67714825.58</v>
      </c>
      <c r="H124" s="40">
        <v>1.4039860623647087</v>
      </c>
      <c r="J124" s="14"/>
      <c r="K124" s="14"/>
      <c r="L124" s="14"/>
      <c r="M124" s="14"/>
      <c r="N124" s="14"/>
      <c r="O124" s="14"/>
      <c r="P124" s="14"/>
      <c r="Q124" s="14"/>
    </row>
    <row r="125" spans="1:22" s="43" customFormat="1" ht="14.25" customHeight="1">
      <c r="A125" s="95">
        <v>42643</v>
      </c>
      <c r="B125" s="96">
        <v>5382124.04</v>
      </c>
      <c r="C125" s="96">
        <v>52547369.67</v>
      </c>
      <c r="D125" s="96">
        <v>7623782.62</v>
      </c>
      <c r="E125" s="97">
        <v>65553276.33</v>
      </c>
      <c r="F125" s="96">
        <v>1224005.52</v>
      </c>
      <c r="G125" s="97">
        <v>66777281.85</v>
      </c>
      <c r="H125" s="98">
        <v>2.1321263191786244</v>
      </c>
      <c r="I125" s="11"/>
      <c r="J125" s="14"/>
      <c r="K125" s="14"/>
      <c r="L125" s="14"/>
      <c r="M125" s="14"/>
      <c r="N125" s="14"/>
      <c r="O125" s="14"/>
      <c r="P125" s="14"/>
      <c r="Q125" s="14"/>
      <c r="R125" s="42"/>
      <c r="S125" s="42"/>
      <c r="T125" s="42"/>
      <c r="U125" s="42"/>
      <c r="V125" s="42"/>
    </row>
    <row r="126" spans="1:22" s="43" customFormat="1" ht="16.5" customHeight="1">
      <c r="A126" s="9">
        <v>42636</v>
      </c>
      <c r="B126" s="38">
        <v>5389706.42</v>
      </c>
      <c r="C126" s="38">
        <v>51174558.42</v>
      </c>
      <c r="D126" s="38">
        <v>7523077.27</v>
      </c>
      <c r="E126" s="39">
        <v>64087342.11</v>
      </c>
      <c r="F126" s="38">
        <v>1295886.71</v>
      </c>
      <c r="G126" s="39">
        <v>65383228.82</v>
      </c>
      <c r="H126" s="40">
        <v>1.958313807440362</v>
      </c>
      <c r="I126" s="11"/>
      <c r="J126" s="14"/>
      <c r="K126" s="14"/>
      <c r="L126" s="14"/>
      <c r="M126" s="14"/>
      <c r="N126" s="14"/>
      <c r="O126" s="14"/>
      <c r="P126" s="14"/>
      <c r="Q126" s="14"/>
      <c r="R126" s="42"/>
      <c r="S126" s="42"/>
      <c r="T126" s="42"/>
      <c r="U126" s="42"/>
      <c r="V126" s="42"/>
    </row>
    <row r="127" spans="1:22" s="43" customFormat="1" ht="16.5" customHeight="1">
      <c r="A127" s="9">
        <v>42629</v>
      </c>
      <c r="B127" s="38">
        <v>5325246.24</v>
      </c>
      <c r="C127" s="38">
        <v>49858968.32</v>
      </c>
      <c r="D127" s="38">
        <v>7683970.46</v>
      </c>
      <c r="E127" s="39">
        <v>62868185.02</v>
      </c>
      <c r="F127" s="38">
        <v>1259227.82</v>
      </c>
      <c r="G127" s="39">
        <v>64127412.84</v>
      </c>
      <c r="H127" s="40">
        <v>4.401967002253414</v>
      </c>
      <c r="I127" s="11"/>
      <c r="J127" s="14"/>
      <c r="K127" s="14"/>
      <c r="L127" s="14"/>
      <c r="M127" s="14"/>
      <c r="N127" s="14"/>
      <c r="O127" s="14"/>
      <c r="P127" s="14"/>
      <c r="Q127" s="14"/>
      <c r="R127" s="42"/>
      <c r="S127" s="42"/>
      <c r="T127" s="42"/>
      <c r="U127" s="42"/>
      <c r="V127" s="42"/>
    </row>
    <row r="128" spans="1:22" s="43" customFormat="1" ht="16.5" customHeight="1">
      <c r="A128" s="9">
        <v>42622</v>
      </c>
      <c r="B128" s="38">
        <v>5212549.76</v>
      </c>
      <c r="C128" s="38">
        <v>47702680.46</v>
      </c>
      <c r="D128" s="38">
        <v>7272631.15</v>
      </c>
      <c r="E128" s="39">
        <v>60187861.37</v>
      </c>
      <c r="F128" s="38">
        <v>1235706.29</v>
      </c>
      <c r="G128" s="39">
        <v>61423567.66</v>
      </c>
      <c r="H128" s="40">
        <v>1.0408806060426343</v>
      </c>
      <c r="I128" s="11"/>
      <c r="J128" s="14"/>
      <c r="K128" s="14"/>
      <c r="L128" s="14"/>
      <c r="M128" s="14"/>
      <c r="N128" s="14"/>
      <c r="O128" s="14"/>
      <c r="P128" s="14"/>
      <c r="Q128" s="14"/>
      <c r="R128" s="42"/>
      <c r="S128" s="42"/>
      <c r="T128" s="42"/>
      <c r="U128" s="42"/>
      <c r="V128" s="42"/>
    </row>
    <row r="129" spans="1:22" s="43" customFormat="1" ht="16.5" customHeight="1">
      <c r="A129" s="9">
        <v>42615</v>
      </c>
      <c r="B129" s="38">
        <v>5243830.23</v>
      </c>
      <c r="C129" s="38">
        <v>47059497.27</v>
      </c>
      <c r="D129" s="38">
        <v>7302971.11</v>
      </c>
      <c r="E129" s="39">
        <v>59606298.61</v>
      </c>
      <c r="F129" s="38">
        <v>1184509.32</v>
      </c>
      <c r="G129" s="39">
        <v>60790807.93</v>
      </c>
      <c r="H129" s="40">
        <v>2.522403749508868</v>
      </c>
      <c r="I129" s="11"/>
      <c r="J129" s="14"/>
      <c r="K129" s="14"/>
      <c r="L129" s="14"/>
      <c r="M129" s="14"/>
      <c r="N129" s="14"/>
      <c r="O129" s="14"/>
      <c r="P129" s="14"/>
      <c r="Q129" s="14"/>
      <c r="R129" s="42"/>
      <c r="S129" s="42"/>
      <c r="T129" s="42"/>
      <c r="U129" s="42"/>
      <c r="V129" s="42"/>
    </row>
    <row r="130" spans="1:22" s="43" customFormat="1" ht="16.5" customHeight="1">
      <c r="A130" s="95">
        <v>42608</v>
      </c>
      <c r="B130" s="96">
        <v>5179682.12</v>
      </c>
      <c r="C130" s="96">
        <v>45711790.53</v>
      </c>
      <c r="D130" s="96">
        <v>7147505.73</v>
      </c>
      <c r="E130" s="97">
        <v>58038978.38</v>
      </c>
      <c r="F130" s="96">
        <v>1256166.59</v>
      </c>
      <c r="G130" s="97">
        <v>59295144.97</v>
      </c>
      <c r="H130" s="98">
        <v>1.3625981865565535</v>
      </c>
      <c r="I130" s="11"/>
      <c r="J130" s="14"/>
      <c r="K130" s="14"/>
      <c r="L130" s="14"/>
      <c r="M130" s="14"/>
      <c r="N130" s="14"/>
      <c r="O130" s="14"/>
      <c r="P130" s="14"/>
      <c r="Q130" s="14"/>
      <c r="R130" s="42"/>
      <c r="S130" s="42"/>
      <c r="T130" s="42"/>
      <c r="U130" s="42"/>
      <c r="V130" s="42"/>
    </row>
    <row r="131" spans="1:22" s="43" customFormat="1" ht="16.5" customHeight="1">
      <c r="A131" s="9">
        <v>42601</v>
      </c>
      <c r="B131" s="38">
        <v>5220412.48</v>
      </c>
      <c r="C131" s="38">
        <v>44841608.46</v>
      </c>
      <c r="D131" s="38">
        <v>7211945.49</v>
      </c>
      <c r="E131" s="39">
        <v>57273966.43</v>
      </c>
      <c r="F131" s="38">
        <v>1224085.15</v>
      </c>
      <c r="G131" s="39">
        <v>58498051.58</v>
      </c>
      <c r="H131" s="40">
        <v>1.5491381489991767</v>
      </c>
      <c r="I131" s="11"/>
      <c r="J131" s="14"/>
      <c r="K131" s="14"/>
      <c r="L131" s="14"/>
      <c r="M131" s="14"/>
      <c r="N131" s="14"/>
      <c r="O131" s="14"/>
      <c r="P131" s="14"/>
      <c r="Q131" s="14"/>
      <c r="R131" s="42"/>
      <c r="S131" s="42"/>
      <c r="T131" s="42"/>
      <c r="U131" s="42"/>
      <c r="V131" s="42"/>
    </row>
    <row r="132" spans="1:22" s="43" customFormat="1" ht="16.5" customHeight="1">
      <c r="A132" s="9">
        <v>42594</v>
      </c>
      <c r="B132" s="38">
        <v>5176754.45</v>
      </c>
      <c r="C132" s="38">
        <v>44128920.22</v>
      </c>
      <c r="D132" s="38">
        <v>7135242.65</v>
      </c>
      <c r="E132" s="39">
        <v>56440917.32</v>
      </c>
      <c r="F132" s="38">
        <v>1164743</v>
      </c>
      <c r="G132" s="39">
        <v>57605660.32</v>
      </c>
      <c r="H132" s="40">
        <v>2.253474401744441</v>
      </c>
      <c r="I132" s="11"/>
      <c r="J132" s="14"/>
      <c r="K132" s="14"/>
      <c r="L132" s="14"/>
      <c r="M132" s="14"/>
      <c r="N132" s="14"/>
      <c r="O132" s="14"/>
      <c r="P132" s="14"/>
      <c r="Q132" s="14"/>
      <c r="R132" s="42"/>
      <c r="S132" s="42"/>
      <c r="T132" s="42"/>
      <c r="U132" s="42"/>
      <c r="V132" s="42"/>
    </row>
    <row r="133" spans="1:22" s="43" customFormat="1" ht="16.5" customHeight="1">
      <c r="A133" s="9">
        <v>42587</v>
      </c>
      <c r="B133" s="38">
        <v>5193582.88</v>
      </c>
      <c r="C133" s="38">
        <v>42930221.24</v>
      </c>
      <c r="D133" s="38">
        <v>7094643.49</v>
      </c>
      <c r="E133" s="39">
        <v>55218447.61</v>
      </c>
      <c r="F133" s="38">
        <v>1117692.22</v>
      </c>
      <c r="G133" s="39">
        <v>56336139.83</v>
      </c>
      <c r="H133" s="40">
        <v>0.14578321432865948</v>
      </c>
      <c r="I133" s="11"/>
      <c r="J133" s="14"/>
      <c r="K133" s="14"/>
      <c r="L133" s="14"/>
      <c r="M133" s="14"/>
      <c r="N133" s="14"/>
      <c r="O133" s="14"/>
      <c r="P133" s="14"/>
      <c r="Q133" s="14"/>
      <c r="R133" s="42"/>
      <c r="S133" s="42"/>
      <c r="T133" s="42"/>
      <c r="U133" s="42"/>
      <c r="V133" s="42"/>
    </row>
    <row r="134" spans="1:22" s="43" customFormat="1" ht="16.5" customHeight="1">
      <c r="A134" s="95">
        <v>42580</v>
      </c>
      <c r="B134" s="96">
        <v>5187630.1</v>
      </c>
      <c r="C134" s="96">
        <v>42835783.65</v>
      </c>
      <c r="D134" s="96">
        <v>7168669.85</v>
      </c>
      <c r="E134" s="97">
        <v>55192083.6</v>
      </c>
      <c r="F134" s="96">
        <v>1062047.15</v>
      </c>
      <c r="G134" s="97">
        <v>56254130.75</v>
      </c>
      <c r="H134" s="98">
        <v>3.3440048822905624</v>
      </c>
      <c r="I134" s="11"/>
      <c r="J134" s="14"/>
      <c r="K134" s="14"/>
      <c r="L134" s="14"/>
      <c r="M134" s="14"/>
      <c r="N134" s="14"/>
      <c r="O134" s="14"/>
      <c r="P134" s="14"/>
      <c r="Q134" s="14"/>
      <c r="R134" s="42"/>
      <c r="S134" s="42"/>
      <c r="T134" s="42"/>
      <c r="U134" s="42"/>
      <c r="V134" s="42"/>
    </row>
    <row r="135" spans="1:22" s="43" customFormat="1" ht="16.5" customHeight="1">
      <c r="A135" s="9">
        <v>42573</v>
      </c>
      <c r="B135" s="38">
        <v>5173406.27</v>
      </c>
      <c r="C135" s="38">
        <v>40969607.54</v>
      </c>
      <c r="D135" s="38">
        <v>7197144</v>
      </c>
      <c r="E135" s="39">
        <v>53340157.81</v>
      </c>
      <c r="F135" s="38">
        <v>1093702.01</v>
      </c>
      <c r="G135" s="39">
        <v>54433859.82</v>
      </c>
      <c r="H135" s="40">
        <v>1.3811802555890154</v>
      </c>
      <c r="I135" s="11"/>
      <c r="J135" s="14"/>
      <c r="K135" s="14"/>
      <c r="L135" s="14"/>
      <c r="M135" s="14"/>
      <c r="N135" s="14"/>
      <c r="O135" s="14"/>
      <c r="P135" s="14"/>
      <c r="Q135" s="14"/>
      <c r="R135" s="42"/>
      <c r="S135" s="42"/>
      <c r="T135" s="42"/>
      <c r="U135" s="42"/>
      <c r="V135" s="42"/>
    </row>
    <row r="136" spans="1:22" s="43" customFormat="1" ht="16.5" customHeight="1">
      <c r="A136" s="9">
        <v>42566</v>
      </c>
      <c r="B136" s="38">
        <v>5039826.54</v>
      </c>
      <c r="C136" s="38">
        <v>40363213.82</v>
      </c>
      <c r="D136" s="38">
        <v>7242767.47</v>
      </c>
      <c r="E136" s="39">
        <v>52645807.83</v>
      </c>
      <c r="F136" s="38">
        <v>1046464.92</v>
      </c>
      <c r="G136" s="39">
        <v>53692272.75</v>
      </c>
      <c r="H136" s="40">
        <v>1.4594772646491663</v>
      </c>
      <c r="I136" s="11"/>
      <c r="J136" s="14"/>
      <c r="K136" s="14"/>
      <c r="L136" s="14"/>
      <c r="M136" s="14"/>
      <c r="N136" s="14"/>
      <c r="O136" s="14"/>
      <c r="P136" s="14"/>
      <c r="Q136" s="14"/>
      <c r="R136" s="42"/>
      <c r="S136" s="42"/>
      <c r="T136" s="42"/>
      <c r="U136" s="42"/>
      <c r="V136" s="42"/>
    </row>
    <row r="137" spans="1:22" s="43" customFormat="1" ht="16.5" customHeight="1">
      <c r="A137" s="9">
        <v>42559</v>
      </c>
      <c r="B137" s="38">
        <v>5030880</v>
      </c>
      <c r="C137" s="38">
        <v>40144530.47</v>
      </c>
      <c r="D137" s="38">
        <v>6736973.07</v>
      </c>
      <c r="E137" s="39">
        <v>51912383.54</v>
      </c>
      <c r="F137" s="38">
        <v>1007535.03</v>
      </c>
      <c r="G137" s="39">
        <v>52919918.57</v>
      </c>
      <c r="H137" s="40">
        <v>0.3997016738556596</v>
      </c>
      <c r="I137" s="11"/>
      <c r="J137" s="14"/>
      <c r="K137" s="14"/>
      <c r="L137" s="14"/>
      <c r="M137" s="14"/>
      <c r="N137" s="14"/>
      <c r="O137" s="14"/>
      <c r="P137" s="14"/>
      <c r="Q137" s="14"/>
      <c r="R137" s="42"/>
      <c r="S137" s="42"/>
      <c r="T137" s="42"/>
      <c r="U137" s="42"/>
      <c r="V137" s="42"/>
    </row>
    <row r="138" spans="1:22" s="43" customFormat="1" ht="16.5" customHeight="1">
      <c r="A138" s="9">
        <v>42552</v>
      </c>
      <c r="B138" s="38">
        <v>5055768.3</v>
      </c>
      <c r="C138" s="38">
        <v>39883428.06</v>
      </c>
      <c r="D138" s="38">
        <v>6787498.28</v>
      </c>
      <c r="E138" s="39">
        <v>51726694.64</v>
      </c>
      <c r="F138" s="38">
        <v>982544.22</v>
      </c>
      <c r="G138" s="39">
        <v>52709238.86</v>
      </c>
      <c r="H138" s="40">
        <v>2.453874318365834</v>
      </c>
      <c r="I138" s="11"/>
      <c r="J138" s="14"/>
      <c r="K138" s="14"/>
      <c r="L138" s="14"/>
      <c r="M138" s="14"/>
      <c r="N138" s="14"/>
      <c r="O138" s="14"/>
      <c r="P138" s="14"/>
      <c r="Q138" s="14"/>
      <c r="R138" s="42"/>
      <c r="S138" s="42"/>
      <c r="T138" s="42"/>
      <c r="U138" s="42"/>
      <c r="V138" s="42"/>
    </row>
    <row r="139" spans="1:22" s="43" customFormat="1" ht="16.5" customHeight="1">
      <c r="A139" s="95">
        <v>42545</v>
      </c>
      <c r="B139" s="96">
        <v>5006429.71</v>
      </c>
      <c r="C139" s="96">
        <v>38644928.04</v>
      </c>
      <c r="D139" s="96">
        <v>6769469.63</v>
      </c>
      <c r="E139" s="97">
        <v>50420827.38</v>
      </c>
      <c r="F139" s="96">
        <v>1025971.69</v>
      </c>
      <c r="G139" s="97">
        <v>51446799.07</v>
      </c>
      <c r="H139" s="98">
        <v>1.6250494963796456</v>
      </c>
      <c r="I139" s="11"/>
      <c r="J139" s="14"/>
      <c r="K139" s="14"/>
      <c r="L139" s="14"/>
      <c r="M139" s="14"/>
      <c r="N139" s="14"/>
      <c r="O139" s="14"/>
      <c r="P139" s="14"/>
      <c r="Q139" s="14"/>
      <c r="R139" s="42"/>
      <c r="S139" s="42"/>
      <c r="T139" s="42"/>
      <c r="U139" s="42"/>
      <c r="V139" s="42"/>
    </row>
    <row r="140" spans="1:22" s="43" customFormat="1" ht="16.5" customHeight="1">
      <c r="A140" s="9">
        <v>42538</v>
      </c>
      <c r="B140" s="38">
        <v>4993952.18</v>
      </c>
      <c r="C140" s="38">
        <v>37814889.64</v>
      </c>
      <c r="D140" s="38">
        <v>6846239.1</v>
      </c>
      <c r="E140" s="39">
        <v>49655080.92</v>
      </c>
      <c r="F140" s="38">
        <v>969050.95</v>
      </c>
      <c r="G140" s="39">
        <v>50624131.87</v>
      </c>
      <c r="H140" s="40">
        <v>1.9017436027704662</v>
      </c>
      <c r="I140" s="11"/>
      <c r="J140" s="14"/>
      <c r="K140" s="14"/>
      <c r="L140" s="14"/>
      <c r="M140" s="14"/>
      <c r="N140" s="14"/>
      <c r="O140" s="14"/>
      <c r="P140" s="14"/>
      <c r="Q140" s="14"/>
      <c r="R140" s="42"/>
      <c r="S140" s="42"/>
      <c r="T140" s="42"/>
      <c r="U140" s="42"/>
      <c r="V140" s="42"/>
    </row>
    <row r="141" spans="1:22" s="43" customFormat="1" ht="16.5" customHeight="1">
      <c r="A141" s="9">
        <v>42531</v>
      </c>
      <c r="B141" s="38">
        <v>4846144.16</v>
      </c>
      <c r="C141" s="38">
        <v>37279135.68</v>
      </c>
      <c r="D141" s="38">
        <v>6617934.66</v>
      </c>
      <c r="E141" s="39">
        <v>48743214.5</v>
      </c>
      <c r="F141" s="38">
        <v>936143.36</v>
      </c>
      <c r="G141" s="39">
        <v>49679357.86</v>
      </c>
      <c r="H141" s="40">
        <v>0.40187952128663085</v>
      </c>
      <c r="I141" s="11"/>
      <c r="J141" s="14"/>
      <c r="K141" s="14"/>
      <c r="L141" s="14"/>
      <c r="M141" s="14"/>
      <c r="N141" s="14"/>
      <c r="O141" s="14"/>
      <c r="P141" s="14"/>
      <c r="Q141" s="14"/>
      <c r="R141" s="42"/>
      <c r="S141" s="42"/>
      <c r="T141" s="42"/>
      <c r="U141" s="42"/>
      <c r="V141" s="42"/>
    </row>
    <row r="142" spans="1:22" s="43" customFormat="1" ht="16.5" customHeight="1">
      <c r="A142" s="9">
        <v>42524</v>
      </c>
      <c r="B142" s="38">
        <v>4857304.22</v>
      </c>
      <c r="C142" s="38">
        <v>37072066</v>
      </c>
      <c r="D142" s="38">
        <v>6635949.84</v>
      </c>
      <c r="E142" s="39">
        <v>48565320.06</v>
      </c>
      <c r="F142" s="38">
        <v>915185.78</v>
      </c>
      <c r="G142" s="39">
        <v>49480505.84</v>
      </c>
      <c r="H142" s="40">
        <v>2.3842484174128487</v>
      </c>
      <c r="I142" s="11"/>
      <c r="J142" s="14"/>
      <c r="K142" s="14"/>
      <c r="L142" s="14"/>
      <c r="M142" s="14"/>
      <c r="N142" s="14"/>
      <c r="O142" s="14"/>
      <c r="P142" s="14"/>
      <c r="Q142" s="14"/>
      <c r="R142" s="42"/>
      <c r="S142" s="42"/>
      <c r="T142" s="42"/>
      <c r="U142" s="42"/>
      <c r="V142" s="42"/>
    </row>
    <row r="143" spans="1:22" s="43" customFormat="1" ht="16.5" customHeight="1">
      <c r="A143" s="95">
        <v>42517</v>
      </c>
      <c r="B143" s="96">
        <v>4833851.21</v>
      </c>
      <c r="C143" s="96">
        <v>35869479.96</v>
      </c>
      <c r="D143" s="96">
        <v>6594348.14</v>
      </c>
      <c r="E143" s="97">
        <v>47297679.31</v>
      </c>
      <c r="F143" s="96">
        <v>1030561.22</v>
      </c>
      <c r="G143" s="97">
        <v>48328240.53</v>
      </c>
      <c r="H143" s="98">
        <v>3.1256987444559456</v>
      </c>
      <c r="I143" s="11"/>
      <c r="J143" s="14"/>
      <c r="K143" s="14"/>
      <c r="L143" s="14"/>
      <c r="M143" s="14"/>
      <c r="N143" s="14"/>
      <c r="O143" s="14"/>
      <c r="P143" s="14"/>
      <c r="Q143" s="14"/>
      <c r="R143" s="42"/>
      <c r="S143" s="42"/>
      <c r="T143" s="42"/>
      <c r="U143" s="42"/>
      <c r="V143" s="42"/>
    </row>
    <row r="144" spans="1:22" s="43" customFormat="1" ht="16.5" customHeight="1">
      <c r="A144" s="9">
        <v>42510</v>
      </c>
      <c r="B144" s="38">
        <v>4787105.85</v>
      </c>
      <c r="C144" s="38">
        <v>34427744.29</v>
      </c>
      <c r="D144" s="38">
        <v>6720870.28</v>
      </c>
      <c r="E144" s="39">
        <v>45935720.42</v>
      </c>
      <c r="F144" s="38">
        <v>927710.44</v>
      </c>
      <c r="G144" s="39">
        <v>46863430.86</v>
      </c>
      <c r="H144" s="40">
        <v>0.41247050823258746</v>
      </c>
      <c r="I144" s="11"/>
      <c r="J144" s="14"/>
      <c r="K144" s="14"/>
      <c r="L144" s="14"/>
      <c r="M144" s="14"/>
      <c r="N144" s="14"/>
      <c r="O144" s="14"/>
      <c r="P144" s="14"/>
      <c r="Q144" s="14"/>
      <c r="R144" s="42"/>
      <c r="S144" s="42"/>
      <c r="T144" s="42"/>
      <c r="U144" s="42"/>
      <c r="V144" s="42"/>
    </row>
    <row r="145" spans="1:22" s="43" customFormat="1" ht="16.5" customHeight="1">
      <c r="A145" s="9" t="s">
        <v>836</v>
      </c>
      <c r="B145" s="38">
        <v>4645444.94</v>
      </c>
      <c r="C145" s="38">
        <v>34566785</v>
      </c>
      <c r="D145" s="38">
        <v>6513945.07</v>
      </c>
      <c r="E145" s="39">
        <v>45726175.01</v>
      </c>
      <c r="F145" s="38">
        <v>944752.04</v>
      </c>
      <c r="G145" s="39">
        <v>46670927.05</v>
      </c>
      <c r="H145" s="40">
        <v>1.5319818355465458</v>
      </c>
      <c r="I145" s="11"/>
      <c r="J145" s="14"/>
      <c r="K145" s="14"/>
      <c r="L145" s="14"/>
      <c r="M145" s="14"/>
      <c r="N145" s="14"/>
      <c r="O145" s="14"/>
      <c r="P145" s="14"/>
      <c r="Q145" s="14"/>
      <c r="R145" s="42"/>
      <c r="S145" s="42"/>
      <c r="T145" s="42"/>
      <c r="U145" s="42"/>
      <c r="V145" s="42"/>
    </row>
    <row r="146" spans="1:22" s="43" customFormat="1" ht="16.5" customHeight="1">
      <c r="A146" s="9" t="s">
        <v>837</v>
      </c>
      <c r="B146" s="38">
        <v>4637251.18</v>
      </c>
      <c r="C146" s="38">
        <v>33830045.63</v>
      </c>
      <c r="D146" s="38">
        <v>6557139.83</v>
      </c>
      <c r="E146" s="39">
        <v>45024436.64</v>
      </c>
      <c r="F146" s="38">
        <v>942288.53</v>
      </c>
      <c r="G146" s="39">
        <v>45966725.17</v>
      </c>
      <c r="H146" s="40">
        <v>0.4400294450052513</v>
      </c>
      <c r="I146" s="11"/>
      <c r="J146" s="14"/>
      <c r="K146" s="14"/>
      <c r="L146" s="14"/>
      <c r="M146" s="14"/>
      <c r="N146" s="14"/>
      <c r="O146" s="14"/>
      <c r="P146" s="14"/>
      <c r="Q146" s="14"/>
      <c r="R146" s="42"/>
      <c r="S146" s="42"/>
      <c r="T146" s="42"/>
      <c r="U146" s="42"/>
      <c r="V146" s="42"/>
    </row>
    <row r="147" spans="1:22" s="43" customFormat="1" ht="16.5" customHeight="1">
      <c r="A147" s="95" t="s">
        <v>838</v>
      </c>
      <c r="B147" s="96">
        <v>4593047.46</v>
      </c>
      <c r="C147" s="96">
        <v>33630808.16</v>
      </c>
      <c r="D147" s="96">
        <v>6581878.75</v>
      </c>
      <c r="E147" s="97">
        <v>44805734.37</v>
      </c>
      <c r="F147" s="96">
        <v>959609.81</v>
      </c>
      <c r="G147" s="97">
        <v>45765344.18</v>
      </c>
      <c r="H147" s="98">
        <v>1.0224689627061423</v>
      </c>
      <c r="I147" s="11"/>
      <c r="J147" s="14"/>
      <c r="K147" s="14"/>
      <c r="L147" s="14"/>
      <c r="M147" s="14"/>
      <c r="N147" s="14"/>
      <c r="O147" s="14"/>
      <c r="P147" s="14"/>
      <c r="Q147" s="14"/>
      <c r="R147" s="42"/>
      <c r="S147" s="42"/>
      <c r="T147" s="42"/>
      <c r="U147" s="42"/>
      <c r="V147" s="42"/>
    </row>
    <row r="148" spans="1:22" s="43" customFormat="1" ht="16.5" customHeight="1">
      <c r="A148" s="9" t="s">
        <v>839</v>
      </c>
      <c r="B148" s="38">
        <v>4580551.11</v>
      </c>
      <c r="C148" s="38">
        <v>33182250.79</v>
      </c>
      <c r="D148" s="38">
        <v>6574488.65</v>
      </c>
      <c r="E148" s="39">
        <v>44337290.55</v>
      </c>
      <c r="F148" s="38">
        <v>964853.27</v>
      </c>
      <c r="G148" s="39">
        <v>45302143.82</v>
      </c>
      <c r="H148" s="40">
        <v>0.35767257278638453</v>
      </c>
      <c r="I148" s="11"/>
      <c r="J148" s="14"/>
      <c r="K148" s="14"/>
      <c r="L148" s="14"/>
      <c r="M148" s="14"/>
      <c r="N148" s="14"/>
      <c r="O148" s="14"/>
      <c r="P148" s="14"/>
      <c r="Q148" s="14"/>
      <c r="R148" s="42"/>
      <c r="S148" s="42"/>
      <c r="T148" s="42"/>
      <c r="U148" s="42"/>
      <c r="V148" s="42"/>
    </row>
    <row r="149" spans="1:22" s="43" customFormat="1" ht="16.5" customHeight="1">
      <c r="A149" s="9" t="s">
        <v>840</v>
      </c>
      <c r="B149" s="38">
        <v>4571422.37</v>
      </c>
      <c r="C149" s="38">
        <v>32943387.76</v>
      </c>
      <c r="D149" s="38">
        <v>6678226.69</v>
      </c>
      <c r="E149" s="39">
        <v>44193036.82</v>
      </c>
      <c r="F149" s="38">
        <v>947651.14</v>
      </c>
      <c r="G149" s="39">
        <v>45140687.96</v>
      </c>
      <c r="H149" s="40">
        <v>1.6146859444082367</v>
      </c>
      <c r="I149" s="11"/>
      <c r="J149" s="14"/>
      <c r="K149" s="14"/>
      <c r="L149" s="14"/>
      <c r="M149" s="14"/>
      <c r="N149" s="14"/>
      <c r="O149" s="14"/>
      <c r="P149" s="14"/>
      <c r="Q149" s="14"/>
      <c r="R149" s="42"/>
      <c r="S149" s="42"/>
      <c r="T149" s="42"/>
      <c r="U149" s="42"/>
      <c r="V149" s="42"/>
    </row>
    <row r="150" spans="1:22" s="43" customFormat="1" ht="16.5" customHeight="1">
      <c r="A150" s="9" t="s">
        <v>841</v>
      </c>
      <c r="B150" s="38">
        <v>4480338.9</v>
      </c>
      <c r="C150" s="38">
        <v>32475924.1</v>
      </c>
      <c r="D150" s="38">
        <v>6543881.35</v>
      </c>
      <c r="E150" s="39">
        <v>43500144.35</v>
      </c>
      <c r="F150" s="38">
        <v>923245.38</v>
      </c>
      <c r="G150" s="39">
        <v>44423389.73</v>
      </c>
      <c r="H150" s="40">
        <v>0.15924709351651245</v>
      </c>
      <c r="I150" s="11"/>
      <c r="J150" s="14"/>
      <c r="K150" s="14"/>
      <c r="L150" s="14"/>
      <c r="M150" s="14"/>
      <c r="N150" s="14"/>
      <c r="O150" s="14"/>
      <c r="P150" s="14"/>
      <c r="Q150" s="14"/>
      <c r="R150" s="42"/>
      <c r="S150" s="42"/>
      <c r="T150" s="42"/>
      <c r="U150" s="42"/>
      <c r="V150" s="42"/>
    </row>
    <row r="151" spans="1:22" s="43" customFormat="1" ht="16.5" customHeight="1">
      <c r="A151" s="9" t="s">
        <v>835</v>
      </c>
      <c r="B151" s="38">
        <v>4491199.05</v>
      </c>
      <c r="C151" s="38">
        <v>32520915.8</v>
      </c>
      <c r="D151" s="38">
        <v>6440771.26</v>
      </c>
      <c r="E151" s="39">
        <v>43452886.11</v>
      </c>
      <c r="F151" s="38">
        <v>899873.14</v>
      </c>
      <c r="G151" s="39">
        <v>44352759.25</v>
      </c>
      <c r="H151" s="40">
        <v>-0.7988960134986343</v>
      </c>
      <c r="I151" s="11"/>
      <c r="J151" s="14"/>
      <c r="K151" s="14"/>
      <c r="L151" s="14"/>
      <c r="M151" s="14"/>
      <c r="N151" s="14"/>
      <c r="O151" s="14"/>
      <c r="P151" s="14"/>
      <c r="Q151" s="14"/>
      <c r="R151" s="42"/>
      <c r="S151" s="42"/>
      <c r="T151" s="42"/>
      <c r="U151" s="42"/>
      <c r="V151" s="42"/>
    </row>
    <row r="152" spans="1:22" s="43" customFormat="1" ht="16.5" customHeight="1">
      <c r="A152" s="95">
        <v>42454</v>
      </c>
      <c r="B152" s="96">
        <v>4572758.94</v>
      </c>
      <c r="C152" s="96">
        <v>32631664.99</v>
      </c>
      <c r="D152" s="96">
        <v>6485371.13</v>
      </c>
      <c r="E152" s="97">
        <v>43689795.06</v>
      </c>
      <c r="F152" s="96">
        <v>1020150.16</v>
      </c>
      <c r="G152" s="97">
        <v>44709945.22</v>
      </c>
      <c r="H152" s="98">
        <v>1.5623602348100007</v>
      </c>
      <c r="I152" s="11"/>
      <c r="J152" s="14"/>
      <c r="K152" s="14"/>
      <c r="L152" s="14"/>
      <c r="M152" s="14"/>
      <c r="N152" s="14"/>
      <c r="O152" s="14"/>
      <c r="P152" s="14"/>
      <c r="Q152" s="14"/>
      <c r="R152" s="42"/>
      <c r="S152" s="42"/>
      <c r="T152" s="42"/>
      <c r="U152" s="42"/>
      <c r="V152" s="42"/>
    </row>
    <row r="153" spans="1:22" s="43" customFormat="1" ht="16.5" customHeight="1">
      <c r="A153" s="9">
        <v>42447</v>
      </c>
      <c r="B153" s="38">
        <v>4518422.22</v>
      </c>
      <c r="C153" s="38">
        <v>31836033.36</v>
      </c>
      <c r="D153" s="38">
        <v>6659335.33</v>
      </c>
      <c r="E153" s="39">
        <v>43013790.91</v>
      </c>
      <c r="F153" s="38">
        <v>1008369.58</v>
      </c>
      <c r="G153" s="39">
        <v>44022160.49</v>
      </c>
      <c r="H153" s="40">
        <v>1.3555625527983466</v>
      </c>
      <c r="I153" s="11"/>
      <c r="J153" s="14"/>
      <c r="K153" s="14"/>
      <c r="L153" s="14"/>
      <c r="M153" s="14"/>
      <c r="N153" s="14"/>
      <c r="O153" s="14"/>
      <c r="P153" s="14"/>
      <c r="Q153" s="14"/>
      <c r="R153" s="42"/>
      <c r="S153" s="42"/>
      <c r="T153" s="42"/>
      <c r="U153" s="42"/>
      <c r="V153" s="42"/>
    </row>
    <row r="154" spans="1:22" s="43" customFormat="1" ht="16.5" customHeight="1">
      <c r="A154" s="9">
        <v>42440</v>
      </c>
      <c r="B154" s="38">
        <v>4326336.26</v>
      </c>
      <c r="C154" s="38">
        <v>31743493.93</v>
      </c>
      <c r="D154" s="38">
        <v>6384580.36</v>
      </c>
      <c r="E154" s="39">
        <v>42454410.55</v>
      </c>
      <c r="F154" s="38">
        <v>978983.12</v>
      </c>
      <c r="G154" s="39">
        <v>43433393.67</v>
      </c>
      <c r="H154" s="40">
        <v>1.1432504802835695</v>
      </c>
      <c r="I154" s="11"/>
      <c r="J154" s="14"/>
      <c r="K154" s="14"/>
      <c r="L154" s="14"/>
      <c r="M154" s="14"/>
      <c r="N154" s="14"/>
      <c r="O154" s="14"/>
      <c r="P154" s="14"/>
      <c r="Q154" s="14"/>
      <c r="R154" s="42"/>
      <c r="S154" s="42"/>
      <c r="T154" s="42"/>
      <c r="U154" s="42"/>
      <c r="V154" s="42"/>
    </row>
    <row r="155" spans="1:22" s="43" customFormat="1" ht="16.5" customHeight="1">
      <c r="A155" s="9">
        <v>42433</v>
      </c>
      <c r="B155" s="38">
        <v>4327422.66</v>
      </c>
      <c r="C155" s="38">
        <v>31273450.95</v>
      </c>
      <c r="D155" s="38">
        <v>6376491.49</v>
      </c>
      <c r="E155" s="39">
        <v>41977365.1</v>
      </c>
      <c r="F155" s="38">
        <v>965088.76</v>
      </c>
      <c r="G155" s="39">
        <v>42942453.86</v>
      </c>
      <c r="H155" s="40">
        <v>0.43981912549189417</v>
      </c>
      <c r="I155" s="11"/>
      <c r="J155" s="14"/>
      <c r="K155" s="14"/>
      <c r="L155" s="14"/>
      <c r="M155" s="14"/>
      <c r="N155" s="14"/>
      <c r="O155" s="14"/>
      <c r="P155" s="14"/>
      <c r="Q155" s="14"/>
      <c r="R155" s="42"/>
      <c r="S155" s="42"/>
      <c r="T155" s="42"/>
      <c r="U155" s="42"/>
      <c r="V155" s="42"/>
    </row>
    <row r="156" spans="1:22" s="43" customFormat="1" ht="16.5" customHeight="1">
      <c r="A156" s="95" t="s">
        <v>826</v>
      </c>
      <c r="B156" s="96">
        <v>4292931.73</v>
      </c>
      <c r="C156" s="96">
        <v>31173436.52</v>
      </c>
      <c r="D156" s="96">
        <v>6318885.09</v>
      </c>
      <c r="E156" s="97">
        <v>41785253.34</v>
      </c>
      <c r="F156" s="96">
        <v>969158.44</v>
      </c>
      <c r="G156" s="97">
        <v>42754411.78</v>
      </c>
      <c r="H156" s="98">
        <v>1.6114773420342772</v>
      </c>
      <c r="I156" s="11"/>
      <c r="J156" s="14"/>
      <c r="K156" s="14"/>
      <c r="L156" s="14"/>
      <c r="M156" s="14"/>
      <c r="N156" s="14"/>
      <c r="O156" s="14"/>
      <c r="P156" s="14"/>
      <c r="Q156" s="14"/>
      <c r="R156" s="42"/>
      <c r="S156" s="42"/>
      <c r="T156" s="42"/>
      <c r="U156" s="42"/>
      <c r="V156" s="42"/>
    </row>
    <row r="157" spans="1:22" s="43" customFormat="1" ht="16.5" customHeight="1">
      <c r="A157" s="9" t="s">
        <v>827</v>
      </c>
      <c r="B157" s="38">
        <v>4285528.63</v>
      </c>
      <c r="C157" s="38">
        <v>30489100.44</v>
      </c>
      <c r="D157" s="38">
        <v>6333104.89</v>
      </c>
      <c r="E157" s="39">
        <v>41107733.96</v>
      </c>
      <c r="F157" s="38">
        <v>968626.8</v>
      </c>
      <c r="G157" s="39">
        <v>42076360.76</v>
      </c>
      <c r="H157" s="40">
        <v>0.671730260708145</v>
      </c>
      <c r="I157" s="11"/>
      <c r="J157" s="14"/>
      <c r="K157" s="14"/>
      <c r="L157" s="14"/>
      <c r="M157" s="14"/>
      <c r="N157" s="14"/>
      <c r="O157" s="14"/>
      <c r="P157" s="14"/>
      <c r="Q157" s="14"/>
      <c r="R157" s="42"/>
      <c r="S157" s="42"/>
      <c r="T157" s="42"/>
      <c r="U157" s="42"/>
      <c r="V157" s="42"/>
    </row>
    <row r="158" spans="1:22" s="43" customFormat="1" ht="16.5" customHeight="1">
      <c r="A158" s="9" t="s">
        <v>828</v>
      </c>
      <c r="B158" s="38">
        <v>4236846.25</v>
      </c>
      <c r="C158" s="38">
        <v>30433428.87</v>
      </c>
      <c r="D158" s="38">
        <v>6189662.78</v>
      </c>
      <c r="E158" s="39">
        <v>40859937.9</v>
      </c>
      <c r="F158" s="38">
        <v>935669.12</v>
      </c>
      <c r="G158" s="39">
        <v>41795607.02</v>
      </c>
      <c r="H158" s="40">
        <v>0.31068505202777885</v>
      </c>
      <c r="I158" s="11"/>
      <c r="J158" s="14"/>
      <c r="K158" s="14"/>
      <c r="L158" s="14"/>
      <c r="M158" s="14"/>
      <c r="N158" s="14"/>
      <c r="O158" s="14"/>
      <c r="P158" s="14"/>
      <c r="Q158" s="14"/>
      <c r="R158" s="42"/>
      <c r="S158" s="42"/>
      <c r="T158" s="42"/>
      <c r="U158" s="42"/>
      <c r="V158" s="42"/>
    </row>
    <row r="159" spans="1:22" s="43" customFormat="1" ht="16.5" customHeight="1">
      <c r="A159" s="9" t="s">
        <v>829</v>
      </c>
      <c r="B159" s="38">
        <v>4265686.18</v>
      </c>
      <c r="C159" s="38">
        <v>30239153.17</v>
      </c>
      <c r="D159" s="38">
        <v>6234658.28</v>
      </c>
      <c r="E159" s="39">
        <v>40739497.63</v>
      </c>
      <c r="F159" s="38">
        <v>926658.87</v>
      </c>
      <c r="G159" s="39">
        <v>41666156.5</v>
      </c>
      <c r="H159" s="40">
        <v>-0.10427012194914198</v>
      </c>
      <c r="I159" s="11"/>
      <c r="J159" s="14"/>
      <c r="K159" s="14"/>
      <c r="L159" s="14"/>
      <c r="M159" s="14"/>
      <c r="N159" s="14"/>
      <c r="O159" s="14"/>
      <c r="P159" s="14"/>
      <c r="Q159" s="14"/>
      <c r="R159" s="42"/>
      <c r="S159" s="42"/>
      <c r="T159" s="42"/>
      <c r="U159" s="42"/>
      <c r="V159" s="42"/>
    </row>
    <row r="160" spans="1:22" s="43" customFormat="1" ht="16.5" customHeight="1">
      <c r="A160" s="95" t="s">
        <v>830</v>
      </c>
      <c r="B160" s="96">
        <v>4209434.33</v>
      </c>
      <c r="C160" s="96">
        <v>30389844.4</v>
      </c>
      <c r="D160" s="96">
        <v>6228695.78</v>
      </c>
      <c r="E160" s="97">
        <v>40827974.51</v>
      </c>
      <c r="F160" s="96">
        <v>881672.69</v>
      </c>
      <c r="G160" s="97">
        <v>41709647.2</v>
      </c>
      <c r="H160" s="98">
        <v>2.791200387835687</v>
      </c>
      <c r="I160" s="11"/>
      <c r="J160" s="14"/>
      <c r="K160" s="14"/>
      <c r="L160" s="14"/>
      <c r="M160" s="14"/>
      <c r="N160" s="14"/>
      <c r="O160" s="14"/>
      <c r="P160" s="14"/>
      <c r="Q160" s="14"/>
      <c r="R160" s="42"/>
      <c r="S160" s="42"/>
      <c r="T160" s="42"/>
      <c r="U160" s="42"/>
      <c r="V160" s="42"/>
    </row>
    <row r="161" spans="1:22" s="43" customFormat="1" ht="16.5" customHeight="1">
      <c r="A161" s="9" t="s">
        <v>831</v>
      </c>
      <c r="B161" s="38">
        <v>4209541.33</v>
      </c>
      <c r="C161" s="38">
        <v>29295262.63</v>
      </c>
      <c r="D161" s="38">
        <v>6174245</v>
      </c>
      <c r="E161" s="39">
        <v>39679048.96</v>
      </c>
      <c r="F161" s="38">
        <v>898011.18</v>
      </c>
      <c r="G161" s="39">
        <v>40577060.14</v>
      </c>
      <c r="H161" s="40">
        <v>0.7688432808113106</v>
      </c>
      <c r="I161" s="12"/>
      <c r="J161" s="14"/>
      <c r="K161" s="14"/>
      <c r="L161" s="14"/>
      <c r="M161" s="14"/>
      <c r="N161" s="14"/>
      <c r="O161" s="14"/>
      <c r="P161" s="14"/>
      <c r="Q161" s="14"/>
      <c r="R161" s="42"/>
      <c r="S161" s="42"/>
      <c r="T161" s="42"/>
      <c r="U161" s="42"/>
      <c r="V161" s="42"/>
    </row>
    <row r="162" spans="1:21" s="43" customFormat="1" ht="16.5" customHeight="1">
      <c r="A162" s="9" t="s">
        <v>832</v>
      </c>
      <c r="B162" s="38">
        <v>4172225.09</v>
      </c>
      <c r="C162" s="38">
        <v>29162055.54</v>
      </c>
      <c r="D162" s="38">
        <v>6055115.4</v>
      </c>
      <c r="E162" s="39">
        <v>39389396.03</v>
      </c>
      <c r="F162" s="38">
        <v>878070.4</v>
      </c>
      <c r="G162" s="39">
        <v>40267466.43</v>
      </c>
      <c r="H162" s="40">
        <v>0.16872756181318493</v>
      </c>
      <c r="I162" s="13"/>
      <c r="J162" s="14"/>
      <c r="K162" s="14"/>
      <c r="L162" s="14"/>
      <c r="M162" s="14"/>
      <c r="N162" s="14"/>
      <c r="O162" s="14"/>
      <c r="P162" s="14"/>
      <c r="Q162" s="14"/>
      <c r="R162" s="44"/>
      <c r="S162" s="44"/>
      <c r="T162" s="44"/>
      <c r="U162" s="44"/>
    </row>
    <row r="163" spans="1:21" s="43" customFormat="1" ht="16.5" customHeight="1">
      <c r="A163" s="9" t="s">
        <v>833</v>
      </c>
      <c r="B163" s="38">
        <v>4244384.65</v>
      </c>
      <c r="C163" s="38">
        <v>29020366.72</v>
      </c>
      <c r="D163" s="38">
        <v>6074482.07</v>
      </c>
      <c r="E163" s="39">
        <v>39339233.44</v>
      </c>
      <c r="F163" s="38">
        <v>860405.12</v>
      </c>
      <c r="G163" s="39">
        <v>40199638.56</v>
      </c>
      <c r="H163" s="40">
        <v>-0.2134216052614164</v>
      </c>
      <c r="I163" s="45"/>
      <c r="J163" s="21"/>
      <c r="K163" s="17"/>
      <c r="L163" s="14"/>
      <c r="M163" s="14"/>
      <c r="N163" s="14"/>
      <c r="O163" s="14"/>
      <c r="P163" s="14"/>
      <c r="Q163" s="14"/>
      <c r="R163" s="44"/>
      <c r="S163" s="44"/>
      <c r="T163" s="44"/>
      <c r="U163" s="44"/>
    </row>
    <row r="164" spans="1:21" s="43" customFormat="1" ht="16.5" customHeight="1">
      <c r="A164" s="9" t="s">
        <v>834</v>
      </c>
      <c r="B164" s="38">
        <v>4449744.47</v>
      </c>
      <c r="C164" s="38">
        <v>28933199.66</v>
      </c>
      <c r="D164" s="38">
        <v>6075204.51</v>
      </c>
      <c r="E164" s="39">
        <v>39458148.64</v>
      </c>
      <c r="F164" s="38">
        <v>827468.13</v>
      </c>
      <c r="G164" s="39">
        <v>40285616.77</v>
      </c>
      <c r="H164" s="40">
        <v>1.8520641161338744</v>
      </c>
      <c r="I164" s="46"/>
      <c r="K164" s="14"/>
      <c r="L164" s="14"/>
      <c r="M164" s="14"/>
      <c r="N164" s="14"/>
      <c r="O164" s="14"/>
      <c r="P164" s="14"/>
      <c r="Q164" s="14"/>
      <c r="R164" s="44"/>
      <c r="S164" s="44"/>
      <c r="T164" s="44"/>
      <c r="U164" s="44"/>
    </row>
    <row r="165" spans="1:21" s="43" customFormat="1" ht="16.5" customHeight="1">
      <c r="A165" s="71">
        <v>42363</v>
      </c>
      <c r="B165" s="72">
        <v>4504977.69</v>
      </c>
      <c r="C165" s="72">
        <v>28082187.55</v>
      </c>
      <c r="D165" s="72">
        <v>6083198.38</v>
      </c>
      <c r="E165" s="73">
        <v>38670363.62</v>
      </c>
      <c r="F165" s="72">
        <v>882704.96</v>
      </c>
      <c r="G165" s="73">
        <v>39553068.58</v>
      </c>
      <c r="H165" s="74">
        <v>0.2616754469190141</v>
      </c>
      <c r="J165" s="21"/>
      <c r="K165" s="17"/>
      <c r="L165" s="14"/>
      <c r="M165" s="14"/>
      <c r="N165" s="14"/>
      <c r="O165" s="14"/>
      <c r="P165" s="14"/>
      <c r="Q165" s="14"/>
      <c r="R165" s="44"/>
      <c r="S165" s="44"/>
      <c r="T165" s="44"/>
      <c r="U165" s="44"/>
    </row>
    <row r="166" spans="1:21" s="43" customFormat="1" ht="16.5" customHeight="1">
      <c r="A166" s="9">
        <v>42356</v>
      </c>
      <c r="B166" s="38">
        <v>4354437.68</v>
      </c>
      <c r="C166" s="38">
        <v>28052070.41</v>
      </c>
      <c r="D166" s="38">
        <v>6202178.63</v>
      </c>
      <c r="E166" s="39">
        <v>38608686.72</v>
      </c>
      <c r="F166" s="38">
        <v>841151.32</v>
      </c>
      <c r="G166" s="39">
        <v>39449838.04</v>
      </c>
      <c r="H166" s="40">
        <v>1.6196829001730038</v>
      </c>
      <c r="I166" s="47"/>
      <c r="J166" s="14"/>
      <c r="K166" s="14"/>
      <c r="L166" s="14"/>
      <c r="M166" s="14"/>
      <c r="N166" s="14"/>
      <c r="O166" s="14"/>
      <c r="P166" s="14"/>
      <c r="Q166" s="14"/>
      <c r="R166" s="44"/>
      <c r="S166" s="44"/>
      <c r="T166" s="44"/>
      <c r="U166" s="44"/>
    </row>
    <row r="167" spans="1:21" s="43" customFormat="1" ht="16.5" customHeight="1">
      <c r="A167" s="9">
        <v>42349</v>
      </c>
      <c r="B167" s="38">
        <v>4162489.76</v>
      </c>
      <c r="C167" s="38">
        <v>27860197.42</v>
      </c>
      <c r="D167" s="38">
        <v>6006935.42</v>
      </c>
      <c r="E167" s="39">
        <v>38029622.6</v>
      </c>
      <c r="F167" s="38">
        <v>791437.37</v>
      </c>
      <c r="G167" s="39">
        <v>38821059.97</v>
      </c>
      <c r="H167" s="40">
        <v>1.7129508685288073</v>
      </c>
      <c r="I167" s="47"/>
      <c r="J167" s="14"/>
      <c r="K167" s="14"/>
      <c r="L167" s="14"/>
      <c r="M167" s="14"/>
      <c r="N167" s="14"/>
      <c r="O167" s="14"/>
      <c r="P167" s="14"/>
      <c r="Q167" s="14"/>
      <c r="R167" s="44"/>
      <c r="S167" s="44"/>
      <c r="T167" s="44"/>
      <c r="U167" s="44"/>
    </row>
    <row r="168" spans="1:21" s="43" customFormat="1" ht="16.5" customHeight="1">
      <c r="A168" s="9">
        <v>42342</v>
      </c>
      <c r="B168" s="38">
        <v>4080067.13</v>
      </c>
      <c r="C168" s="38">
        <v>27310115.78</v>
      </c>
      <c r="D168" s="38">
        <v>6013522.36</v>
      </c>
      <c r="E168" s="39">
        <v>37403705.27</v>
      </c>
      <c r="F168" s="38">
        <v>763568.06</v>
      </c>
      <c r="G168" s="39">
        <v>38167273.33</v>
      </c>
      <c r="H168" s="40">
        <v>2.7092981981851523</v>
      </c>
      <c r="I168" s="47"/>
      <c r="J168" s="14"/>
      <c r="K168" s="14"/>
      <c r="L168" s="14"/>
      <c r="M168" s="14"/>
      <c r="N168" s="14"/>
      <c r="O168" s="14"/>
      <c r="P168" s="14"/>
      <c r="Q168" s="14"/>
      <c r="R168" s="44"/>
      <c r="S168" s="44"/>
      <c r="T168" s="44"/>
      <c r="U168" s="44"/>
    </row>
    <row r="169" spans="1:21" s="43" customFormat="1" ht="16.5" customHeight="1">
      <c r="A169" s="9">
        <v>42335</v>
      </c>
      <c r="B169" s="38">
        <v>3798246.96</v>
      </c>
      <c r="C169" s="38">
        <v>26860941.14</v>
      </c>
      <c r="D169" s="38">
        <v>5757828.77</v>
      </c>
      <c r="E169" s="39">
        <v>36417016.87</v>
      </c>
      <c r="F169" s="38">
        <v>743468.11</v>
      </c>
      <c r="G169" s="39">
        <v>37160484.98</v>
      </c>
      <c r="H169" s="40">
        <v>3.0946749565130176</v>
      </c>
      <c r="I169" s="47"/>
      <c r="J169" s="14"/>
      <c r="K169" s="14"/>
      <c r="L169" s="14"/>
      <c r="M169" s="14"/>
      <c r="N169" s="14"/>
      <c r="O169" s="14"/>
      <c r="P169" s="14"/>
      <c r="Q169" s="14"/>
      <c r="R169" s="44"/>
      <c r="S169" s="44"/>
      <c r="T169" s="44"/>
      <c r="U169" s="44"/>
    </row>
    <row r="170" spans="1:21" s="43" customFormat="1" ht="16.5" customHeight="1">
      <c r="A170" s="9">
        <v>42328</v>
      </c>
      <c r="B170" s="38">
        <v>3582000.04</v>
      </c>
      <c r="C170" s="38">
        <v>25975185.22</v>
      </c>
      <c r="D170" s="38">
        <v>5774786.94</v>
      </c>
      <c r="E170" s="39">
        <v>35331972.2</v>
      </c>
      <c r="F170" s="38">
        <v>713036.91</v>
      </c>
      <c r="G170" s="39">
        <v>36045009.11</v>
      </c>
      <c r="H170" s="40">
        <v>1.524046434409641</v>
      </c>
      <c r="I170" s="47"/>
      <c r="J170" s="14"/>
      <c r="K170" s="14"/>
      <c r="L170" s="14"/>
      <c r="M170" s="14"/>
      <c r="N170" s="14"/>
      <c r="O170" s="14"/>
      <c r="P170" s="14"/>
      <c r="Q170" s="14"/>
      <c r="R170" s="44"/>
      <c r="S170" s="44"/>
      <c r="T170" s="44"/>
      <c r="U170" s="44"/>
    </row>
    <row r="171" spans="1:21" s="43" customFormat="1" ht="16.5" customHeight="1">
      <c r="A171" s="9">
        <v>42321</v>
      </c>
      <c r="B171" s="38">
        <v>3310461.58</v>
      </c>
      <c r="C171" s="38">
        <v>25748861.75</v>
      </c>
      <c r="D171" s="38">
        <v>5763566.19</v>
      </c>
      <c r="E171" s="39">
        <v>34822889.52</v>
      </c>
      <c r="F171" s="38">
        <v>681023.47</v>
      </c>
      <c r="G171" s="39">
        <v>35503912.99</v>
      </c>
      <c r="H171" s="40">
        <v>5.75308359660589</v>
      </c>
      <c r="I171" s="47"/>
      <c r="J171" s="14"/>
      <c r="K171" s="14"/>
      <c r="L171" s="14"/>
      <c r="M171" s="14"/>
      <c r="N171" s="14"/>
      <c r="O171" s="14"/>
      <c r="P171" s="14"/>
      <c r="Q171" s="14"/>
      <c r="R171" s="44"/>
      <c r="S171" s="44"/>
      <c r="T171" s="44"/>
      <c r="U171" s="44"/>
    </row>
    <row r="172" spans="1:21" s="43" customFormat="1" ht="16.5" customHeight="1">
      <c r="A172" s="9">
        <v>42314</v>
      </c>
      <c r="B172" s="38">
        <v>3100925.85</v>
      </c>
      <c r="C172" s="38">
        <v>24842107.92</v>
      </c>
      <c r="D172" s="38">
        <v>4975146.94</v>
      </c>
      <c r="E172" s="39">
        <v>32918180.71</v>
      </c>
      <c r="F172" s="38">
        <v>654280.52</v>
      </c>
      <c r="G172" s="39">
        <v>33572461.23</v>
      </c>
      <c r="H172" s="40">
        <v>1.3146130711317028</v>
      </c>
      <c r="I172" s="47"/>
      <c r="J172" s="14"/>
      <c r="K172" s="14"/>
      <c r="L172" s="14"/>
      <c r="M172" s="14"/>
      <c r="N172" s="14"/>
      <c r="O172" s="14"/>
      <c r="P172" s="14"/>
      <c r="Q172" s="14"/>
      <c r="R172" s="44"/>
      <c r="S172" s="44"/>
      <c r="T172" s="44"/>
      <c r="U172" s="44"/>
    </row>
    <row r="173" spans="1:17" s="43" customFormat="1" ht="16.5" customHeight="1">
      <c r="A173" s="9">
        <v>42307</v>
      </c>
      <c r="B173" s="38">
        <v>3045366.11</v>
      </c>
      <c r="C173" s="38">
        <v>24497280.05</v>
      </c>
      <c r="D173" s="38">
        <v>4953553.94</v>
      </c>
      <c r="E173" s="39">
        <v>32496200.1</v>
      </c>
      <c r="F173" s="38">
        <v>640639.9</v>
      </c>
      <c r="G173" s="39">
        <v>33136840</v>
      </c>
      <c r="H173" s="40">
        <v>1.9214166483043869</v>
      </c>
      <c r="I173" s="48"/>
      <c r="J173" s="14"/>
      <c r="K173" s="14"/>
      <c r="L173" s="14"/>
      <c r="M173" s="14"/>
      <c r="N173" s="14"/>
      <c r="O173" s="14"/>
      <c r="P173" s="14"/>
      <c r="Q173" s="14"/>
    </row>
    <row r="174" spans="1:17" s="43" customFormat="1" ht="16.5" customHeight="1">
      <c r="A174" s="9">
        <v>42300</v>
      </c>
      <c r="B174" s="38">
        <v>3011781.7</v>
      </c>
      <c r="C174" s="38">
        <v>23957630.82</v>
      </c>
      <c r="D174" s="38">
        <v>4857775.45</v>
      </c>
      <c r="E174" s="39">
        <v>31827187.97</v>
      </c>
      <c r="F174" s="38">
        <v>684958.24</v>
      </c>
      <c r="G174" s="39">
        <v>32512146.21</v>
      </c>
      <c r="H174" s="40">
        <v>2.03970451183244</v>
      </c>
      <c r="I174" s="48"/>
      <c r="J174" s="14"/>
      <c r="K174" s="14"/>
      <c r="L174" s="14"/>
      <c r="M174" s="14"/>
      <c r="N174" s="14"/>
      <c r="O174" s="14"/>
      <c r="P174" s="14"/>
      <c r="Q174" s="14"/>
    </row>
    <row r="175" spans="1:17" s="43" customFormat="1" ht="16.5" customHeight="1">
      <c r="A175" s="9">
        <v>42293</v>
      </c>
      <c r="B175" s="38">
        <v>2961508.33</v>
      </c>
      <c r="C175" s="38">
        <v>23329225.81</v>
      </c>
      <c r="D175" s="38">
        <v>4916591.87</v>
      </c>
      <c r="E175" s="39">
        <v>31207326.01</v>
      </c>
      <c r="F175" s="38">
        <v>654924.44</v>
      </c>
      <c r="G175" s="39">
        <v>31862250.45</v>
      </c>
      <c r="H175" s="40">
        <v>1.408441582386729</v>
      </c>
      <c r="I175" s="48"/>
      <c r="J175" s="14"/>
      <c r="K175" s="14"/>
      <c r="L175" s="14"/>
      <c r="M175" s="14"/>
      <c r="N175" s="14"/>
      <c r="O175" s="14"/>
      <c r="P175" s="14"/>
      <c r="Q175" s="14"/>
    </row>
    <row r="176" spans="1:17" s="43" customFormat="1" ht="16.5" customHeight="1">
      <c r="A176" s="9">
        <v>42286</v>
      </c>
      <c r="B176" s="38">
        <v>2897506.44</v>
      </c>
      <c r="C176" s="38">
        <v>23082408.15</v>
      </c>
      <c r="D176" s="38">
        <v>4778194.87</v>
      </c>
      <c r="E176" s="39">
        <v>30758109.46</v>
      </c>
      <c r="F176" s="38">
        <v>661612.56</v>
      </c>
      <c r="G176" s="39">
        <v>31419722.02</v>
      </c>
      <c r="H176" s="40">
        <v>0.368976552705206</v>
      </c>
      <c r="I176" s="48"/>
      <c r="J176" s="14"/>
      <c r="K176" s="14"/>
      <c r="L176" s="14"/>
      <c r="M176" s="14"/>
      <c r="N176" s="14"/>
      <c r="O176" s="14"/>
      <c r="P176" s="14"/>
      <c r="Q176" s="14"/>
    </row>
    <row r="177" spans="1:17" s="43" customFormat="1" ht="16.5" customHeight="1">
      <c r="A177" s="9">
        <v>42279</v>
      </c>
      <c r="B177" s="38">
        <v>2876951.96</v>
      </c>
      <c r="C177" s="38">
        <v>23022783.66</v>
      </c>
      <c r="D177" s="38">
        <v>4752182.12</v>
      </c>
      <c r="E177" s="39">
        <v>30651917.74</v>
      </c>
      <c r="F177" s="38">
        <v>652299.06</v>
      </c>
      <c r="G177" s="39">
        <v>31304216.8</v>
      </c>
      <c r="H177" s="40">
        <v>1.974993358046646</v>
      </c>
      <c r="I177" s="48"/>
      <c r="J177" s="14"/>
      <c r="K177" s="14"/>
      <c r="L177" s="14"/>
      <c r="M177" s="14"/>
      <c r="N177" s="14"/>
      <c r="O177" s="14"/>
      <c r="P177" s="14"/>
      <c r="Q177" s="14"/>
    </row>
    <row r="178" spans="1:17" s="43" customFormat="1" ht="16.5" customHeight="1">
      <c r="A178" s="9">
        <v>42272</v>
      </c>
      <c r="B178" s="38">
        <v>2835521.5</v>
      </c>
      <c r="C178" s="38">
        <v>22535276.93</v>
      </c>
      <c r="D178" s="38">
        <v>4688491.28</v>
      </c>
      <c r="E178" s="39">
        <v>30059289.71</v>
      </c>
      <c r="F178" s="38">
        <v>638644.92</v>
      </c>
      <c r="G178" s="39">
        <v>30697934.63</v>
      </c>
      <c r="H178" s="40">
        <v>1.226826307693372</v>
      </c>
      <c r="I178" s="48"/>
      <c r="J178" s="14"/>
      <c r="K178" s="14"/>
      <c r="L178" s="14"/>
      <c r="M178" s="14"/>
      <c r="N178" s="14"/>
      <c r="O178" s="14"/>
      <c r="P178" s="14"/>
      <c r="Q178" s="14"/>
    </row>
    <row r="179" spans="1:17" s="43" customFormat="1" ht="16.5" customHeight="1">
      <c r="A179" s="9">
        <v>42265</v>
      </c>
      <c r="B179" s="38">
        <v>2825250.65</v>
      </c>
      <c r="C179" s="38">
        <v>22190110.8</v>
      </c>
      <c r="D179" s="38">
        <v>4697758.43</v>
      </c>
      <c r="E179" s="39">
        <v>29713119.88</v>
      </c>
      <c r="F179" s="38">
        <v>612768.77</v>
      </c>
      <c r="G179" s="39">
        <v>30325888.65</v>
      </c>
      <c r="H179" s="40">
        <v>1.1544424723762319</v>
      </c>
      <c r="I179" s="48"/>
      <c r="J179" s="14"/>
      <c r="K179" s="14"/>
      <c r="L179" s="14"/>
      <c r="M179" s="14"/>
      <c r="N179" s="14"/>
      <c r="O179" s="14"/>
      <c r="P179" s="14"/>
      <c r="Q179" s="14"/>
    </row>
    <row r="180" spans="1:17" s="43" customFormat="1" ht="16.5" customHeight="1">
      <c r="A180" s="9">
        <v>42258</v>
      </c>
      <c r="B180" s="38">
        <v>2767355.88</v>
      </c>
      <c r="C180" s="38">
        <v>22051175.37</v>
      </c>
      <c r="D180" s="38">
        <v>4581998.15</v>
      </c>
      <c r="E180" s="39">
        <v>29400529.4</v>
      </c>
      <c r="F180" s="38">
        <v>579259.83</v>
      </c>
      <c r="G180" s="39">
        <v>29979789.23</v>
      </c>
      <c r="H180" s="40">
        <v>0.9028549369415515</v>
      </c>
      <c r="I180" s="48"/>
      <c r="J180" s="14"/>
      <c r="K180" s="14"/>
      <c r="L180" s="14"/>
      <c r="M180" s="14"/>
      <c r="N180" s="14"/>
      <c r="O180" s="14"/>
      <c r="P180" s="14"/>
      <c r="Q180" s="14"/>
    </row>
    <row r="181" spans="1:17" s="43" customFormat="1" ht="16.5" customHeight="1">
      <c r="A181" s="9">
        <v>42251</v>
      </c>
      <c r="B181" s="38">
        <v>2781551.44</v>
      </c>
      <c r="C181" s="38">
        <v>21801081.56</v>
      </c>
      <c r="D181" s="38">
        <v>4581331.52</v>
      </c>
      <c r="E181" s="39">
        <v>29163964.52</v>
      </c>
      <c r="F181" s="38">
        <v>547572.63</v>
      </c>
      <c r="G181" s="39">
        <v>29711537.15</v>
      </c>
      <c r="H181" s="40">
        <v>0.4805069128994006</v>
      </c>
      <c r="I181" s="48"/>
      <c r="J181" s="14"/>
      <c r="K181" s="14"/>
      <c r="L181" s="14"/>
      <c r="M181" s="14"/>
      <c r="N181" s="14"/>
      <c r="O181" s="14"/>
      <c r="P181" s="14"/>
      <c r="Q181" s="14"/>
    </row>
    <row r="182" spans="1:17" s="43" customFormat="1" ht="16.5" customHeight="1">
      <c r="A182" s="9">
        <v>42244</v>
      </c>
      <c r="B182" s="38">
        <v>2750738.99</v>
      </c>
      <c r="C182" s="38">
        <v>21682128.09</v>
      </c>
      <c r="D182" s="38">
        <v>4609182.01</v>
      </c>
      <c r="E182" s="39">
        <v>29042049.09</v>
      </c>
      <c r="F182" s="38">
        <v>527404.79</v>
      </c>
      <c r="G182" s="39">
        <v>29569453.88</v>
      </c>
      <c r="H182" s="40">
        <v>2.2430333240804856</v>
      </c>
      <c r="I182" s="48"/>
      <c r="J182" s="14"/>
      <c r="K182" s="14"/>
      <c r="L182" s="14"/>
      <c r="M182" s="14"/>
      <c r="N182" s="14"/>
      <c r="O182" s="14"/>
      <c r="P182" s="14"/>
      <c r="Q182" s="14"/>
    </row>
    <row r="183" spans="1:17" s="43" customFormat="1" ht="16.5" customHeight="1">
      <c r="A183" s="9">
        <v>42237</v>
      </c>
      <c r="B183" s="38">
        <v>2719303.45</v>
      </c>
      <c r="C183" s="38">
        <v>21083893.62</v>
      </c>
      <c r="D183" s="38">
        <v>4599249.9</v>
      </c>
      <c r="E183" s="39">
        <v>28402446.97</v>
      </c>
      <c r="F183" s="38">
        <v>518304.81</v>
      </c>
      <c r="G183" s="39">
        <v>28920751.78</v>
      </c>
      <c r="H183" s="40">
        <v>1.1170000788541756</v>
      </c>
      <c r="I183" s="48"/>
      <c r="J183" s="14"/>
      <c r="K183" s="14"/>
      <c r="L183" s="14"/>
      <c r="M183" s="14"/>
      <c r="N183" s="14"/>
      <c r="O183" s="14"/>
      <c r="P183" s="14"/>
      <c r="Q183" s="14"/>
    </row>
    <row r="184" spans="1:17" s="43" customFormat="1" ht="16.5" customHeight="1">
      <c r="A184" s="9">
        <v>42230</v>
      </c>
      <c r="B184" s="38">
        <v>2638799.67</v>
      </c>
      <c r="C184" s="38">
        <v>20921733.06</v>
      </c>
      <c r="D184" s="38">
        <v>4534209.94</v>
      </c>
      <c r="E184" s="39">
        <v>28094742.67</v>
      </c>
      <c r="F184" s="38">
        <v>506532.84</v>
      </c>
      <c r="G184" s="39">
        <v>28601275.51</v>
      </c>
      <c r="H184" s="40">
        <v>1.7582760954562673</v>
      </c>
      <c r="I184" s="48"/>
      <c r="J184" s="14"/>
      <c r="K184" s="14"/>
      <c r="L184" s="14"/>
      <c r="M184" s="14"/>
      <c r="N184" s="14"/>
      <c r="O184" s="14"/>
      <c r="P184" s="14"/>
      <c r="Q184" s="14"/>
    </row>
    <row r="185" spans="1:17" s="43" customFormat="1" ht="16.5" customHeight="1">
      <c r="A185" s="9">
        <v>42223</v>
      </c>
      <c r="B185" s="38">
        <v>2589404.31</v>
      </c>
      <c r="C185" s="38">
        <v>20492652.41</v>
      </c>
      <c r="D185" s="38">
        <v>4526343.13</v>
      </c>
      <c r="E185" s="39">
        <v>27608399.85</v>
      </c>
      <c r="F185" s="38">
        <v>498675.67</v>
      </c>
      <c r="G185" s="39">
        <v>28107075.52</v>
      </c>
      <c r="H185" s="40">
        <v>0.11071498701377891</v>
      </c>
      <c r="I185" s="48"/>
      <c r="J185" s="14"/>
      <c r="K185" s="14"/>
      <c r="L185" s="14"/>
      <c r="M185" s="14"/>
      <c r="N185" s="14"/>
      <c r="O185" s="14"/>
      <c r="P185" s="14"/>
      <c r="Q185" s="14"/>
    </row>
    <row r="186" spans="1:17" s="43" customFormat="1" ht="16.5" customHeight="1">
      <c r="A186" s="9">
        <v>42216</v>
      </c>
      <c r="B186" s="38">
        <v>2543122.24</v>
      </c>
      <c r="C186" s="38">
        <v>20509911.08</v>
      </c>
      <c r="D186" s="38">
        <v>4533711.31</v>
      </c>
      <c r="E186" s="39">
        <v>27586744.63</v>
      </c>
      <c r="F186" s="38">
        <v>489246.56</v>
      </c>
      <c r="G186" s="39">
        <v>28075991.19</v>
      </c>
      <c r="H186" s="40">
        <v>2.3235327958201424</v>
      </c>
      <c r="I186" s="48"/>
      <c r="J186" s="14"/>
      <c r="K186" s="14"/>
      <c r="L186" s="14"/>
      <c r="M186" s="14"/>
      <c r="N186" s="14"/>
      <c r="O186" s="14"/>
      <c r="P186" s="14"/>
      <c r="Q186" s="14"/>
    </row>
    <row r="187" spans="1:17" s="43" customFormat="1" ht="16.5" customHeight="1">
      <c r="A187" s="9">
        <v>42209</v>
      </c>
      <c r="B187" s="38">
        <v>2497526.1</v>
      </c>
      <c r="C187" s="38">
        <v>19960605.88</v>
      </c>
      <c r="D187" s="38">
        <v>4493640.71</v>
      </c>
      <c r="E187" s="39">
        <v>26951772.69</v>
      </c>
      <c r="F187" s="38">
        <v>486677.12</v>
      </c>
      <c r="G187" s="39">
        <v>27438449.81</v>
      </c>
      <c r="H187" s="40">
        <v>1.455552718776758</v>
      </c>
      <c r="I187" s="48"/>
      <c r="J187" s="14"/>
      <c r="K187" s="14"/>
      <c r="L187" s="14"/>
      <c r="M187" s="14"/>
      <c r="N187" s="14"/>
      <c r="O187" s="14"/>
      <c r="P187" s="14"/>
      <c r="Q187" s="14"/>
    </row>
    <row r="188" spans="1:17" s="43" customFormat="1" ht="16.5" customHeight="1">
      <c r="A188" s="9">
        <v>42202</v>
      </c>
      <c r="B188" s="38">
        <v>2435034.33</v>
      </c>
      <c r="C188" s="38">
        <v>19598931.5</v>
      </c>
      <c r="D188" s="38">
        <v>4533037.69</v>
      </c>
      <c r="E188" s="39">
        <v>26567003.52</v>
      </c>
      <c r="F188" s="38">
        <v>477794.99</v>
      </c>
      <c r="G188" s="39">
        <v>27044798.51</v>
      </c>
      <c r="H188" s="40">
        <v>1.0645780260098974</v>
      </c>
      <c r="I188" s="48"/>
      <c r="J188" s="14"/>
      <c r="K188" s="14"/>
      <c r="L188" s="14"/>
      <c r="M188" s="14"/>
      <c r="N188" s="14"/>
      <c r="O188" s="14"/>
      <c r="P188" s="14"/>
      <c r="Q188" s="14"/>
    </row>
    <row r="189" spans="1:17" s="43" customFormat="1" ht="16.5" customHeight="1">
      <c r="A189" s="9">
        <v>42195</v>
      </c>
      <c r="B189" s="38">
        <v>2339315.46</v>
      </c>
      <c r="C189" s="38">
        <v>19742133.48</v>
      </c>
      <c r="D189" s="38">
        <v>4203888.31</v>
      </c>
      <c r="E189" s="39">
        <v>26285337.25</v>
      </c>
      <c r="F189" s="38">
        <v>474581.05</v>
      </c>
      <c r="G189" s="39">
        <v>26759918.3</v>
      </c>
      <c r="H189" s="40">
        <v>0.46972152347943563</v>
      </c>
      <c r="I189" s="48"/>
      <c r="J189" s="14"/>
      <c r="K189" s="14"/>
      <c r="L189" s="14"/>
      <c r="M189" s="14"/>
      <c r="N189" s="14"/>
      <c r="O189" s="14"/>
      <c r="P189" s="14"/>
      <c r="Q189" s="14"/>
    </row>
    <row r="190" spans="1:17" s="43" customFormat="1" ht="16.5" customHeight="1">
      <c r="A190" s="9">
        <v>42188</v>
      </c>
      <c r="B190" s="38">
        <v>2318621.21</v>
      </c>
      <c r="C190" s="38">
        <v>19686587.02</v>
      </c>
      <c r="D190" s="38">
        <v>4172490.53</v>
      </c>
      <c r="E190" s="39">
        <v>26177698.76</v>
      </c>
      <c r="F190" s="38">
        <v>457110.11</v>
      </c>
      <c r="G190" s="39">
        <v>26634808.87</v>
      </c>
      <c r="H190" s="40">
        <v>1.6779826204117825</v>
      </c>
      <c r="I190" s="48"/>
      <c r="J190" s="14"/>
      <c r="K190" s="14"/>
      <c r="L190" s="14"/>
      <c r="M190" s="14"/>
      <c r="N190" s="14"/>
      <c r="O190" s="14"/>
      <c r="P190" s="14"/>
      <c r="Q190" s="14"/>
    </row>
    <row r="191" spans="1:17" s="43" customFormat="1" ht="16.5" customHeight="1">
      <c r="A191" s="9">
        <v>42181</v>
      </c>
      <c r="B191" s="38">
        <v>2281485.86</v>
      </c>
      <c r="C191" s="38">
        <v>19360250.37</v>
      </c>
      <c r="D191" s="38">
        <v>4117352.39</v>
      </c>
      <c r="E191" s="39">
        <v>25759088.62</v>
      </c>
      <c r="F191" s="38">
        <v>436168.39</v>
      </c>
      <c r="G191" s="39">
        <v>26195257.01</v>
      </c>
      <c r="H191" s="40">
        <v>3.532946650760806</v>
      </c>
      <c r="I191" s="48"/>
      <c r="J191" s="14"/>
      <c r="K191" s="14"/>
      <c r="L191" s="14"/>
      <c r="M191" s="14"/>
      <c r="N191" s="14"/>
      <c r="O191" s="14"/>
      <c r="P191" s="14"/>
      <c r="Q191" s="14"/>
    </row>
    <row r="192" spans="1:17" s="43" customFormat="1" ht="16.5" customHeight="1">
      <c r="A192" s="9">
        <v>42174</v>
      </c>
      <c r="B192" s="38">
        <v>2245958.78</v>
      </c>
      <c r="C192" s="38">
        <v>18486425.85</v>
      </c>
      <c r="D192" s="38">
        <v>4142682.7</v>
      </c>
      <c r="E192" s="39">
        <v>24875067.33</v>
      </c>
      <c r="F192" s="38">
        <v>426305.67</v>
      </c>
      <c r="G192" s="39">
        <v>25301373</v>
      </c>
      <c r="H192" s="40">
        <v>1.1353574613905266</v>
      </c>
      <c r="I192" s="48"/>
      <c r="J192" s="14"/>
      <c r="K192" s="14"/>
      <c r="L192" s="14"/>
      <c r="M192" s="14"/>
      <c r="N192" s="14"/>
      <c r="O192" s="14"/>
      <c r="P192" s="14"/>
      <c r="Q192" s="14"/>
    </row>
    <row r="193" spans="1:17" s="43" customFormat="1" ht="16.5" customHeight="1">
      <c r="A193" s="9">
        <v>42167</v>
      </c>
      <c r="B193" s="38">
        <v>2152336.38</v>
      </c>
      <c r="C193" s="38">
        <v>18400140.66</v>
      </c>
      <c r="D193" s="38">
        <v>4053210.17</v>
      </c>
      <c r="E193" s="39">
        <v>24605687.21</v>
      </c>
      <c r="F193" s="38">
        <v>411649.59</v>
      </c>
      <c r="G193" s="39">
        <v>25017336.8</v>
      </c>
      <c r="H193" s="40">
        <v>0.716433810020817</v>
      </c>
      <c r="I193" s="48"/>
      <c r="J193" s="14"/>
      <c r="K193" s="14"/>
      <c r="L193" s="14"/>
      <c r="M193" s="14"/>
      <c r="N193" s="14"/>
      <c r="O193" s="14"/>
      <c r="P193" s="14"/>
      <c r="Q193" s="14"/>
    </row>
    <row r="194" spans="1:17" s="43" customFormat="1" ht="16.5" customHeight="1">
      <c r="A194" s="9">
        <v>42160</v>
      </c>
      <c r="B194" s="38">
        <v>2123947.09</v>
      </c>
      <c r="C194" s="38">
        <v>18287593.66</v>
      </c>
      <c r="D194" s="38">
        <v>4013740.09</v>
      </c>
      <c r="E194" s="39">
        <v>24425280.84</v>
      </c>
      <c r="F194" s="38">
        <v>414098.25</v>
      </c>
      <c r="G194" s="39">
        <v>24839379.09</v>
      </c>
      <c r="H194" s="40">
        <v>1.063576825914609</v>
      </c>
      <c r="I194" s="41"/>
      <c r="J194" s="14"/>
      <c r="K194" s="14"/>
      <c r="L194" s="14"/>
      <c r="M194" s="14"/>
      <c r="N194" s="14"/>
      <c r="O194" s="14"/>
      <c r="P194" s="14"/>
      <c r="Q194" s="14"/>
    </row>
    <row r="195" spans="1:17" s="43" customFormat="1" ht="16.5" customHeight="1">
      <c r="A195" s="9">
        <v>42153</v>
      </c>
      <c r="B195" s="38">
        <v>2084202.86</v>
      </c>
      <c r="C195" s="38">
        <v>18070115.71</v>
      </c>
      <c r="D195" s="38">
        <v>4008917.83</v>
      </c>
      <c r="E195" s="39">
        <v>24163236.4</v>
      </c>
      <c r="F195" s="38">
        <v>414737.06</v>
      </c>
      <c r="G195" s="39">
        <v>24577973.46</v>
      </c>
      <c r="H195" s="40">
        <v>3.6119779022502314</v>
      </c>
      <c r="I195" s="41"/>
      <c r="J195" s="14"/>
      <c r="K195" s="14"/>
      <c r="L195" s="14"/>
      <c r="M195" s="14"/>
      <c r="N195" s="14"/>
      <c r="O195" s="14"/>
      <c r="P195" s="14"/>
      <c r="Q195" s="14"/>
    </row>
    <row r="196" spans="1:17" s="43" customFormat="1" ht="16.5" customHeight="1">
      <c r="A196" s="9">
        <v>42146</v>
      </c>
      <c r="B196" s="38">
        <v>2041023.79</v>
      </c>
      <c r="C196" s="38">
        <v>17342800.32</v>
      </c>
      <c r="D196" s="38">
        <v>3934842.42</v>
      </c>
      <c r="E196" s="39">
        <v>23318666.53</v>
      </c>
      <c r="F196" s="38">
        <v>402503.51</v>
      </c>
      <c r="G196" s="39">
        <v>23721170.04</v>
      </c>
      <c r="H196" s="40">
        <v>1.3749402838850244</v>
      </c>
      <c r="I196" s="41"/>
      <c r="J196" s="14"/>
      <c r="K196" s="14"/>
      <c r="L196" s="14"/>
      <c r="M196" s="14"/>
      <c r="N196" s="14"/>
      <c r="O196" s="14"/>
      <c r="P196" s="14"/>
      <c r="Q196" s="14"/>
    </row>
    <row r="197" spans="1:17" s="43" customFormat="1" ht="16.5" customHeight="1">
      <c r="A197" s="9">
        <v>42139</v>
      </c>
      <c r="B197" s="38">
        <v>2024853.14</v>
      </c>
      <c r="C197" s="38">
        <v>16997564.89</v>
      </c>
      <c r="D197" s="38">
        <v>3974269.11</v>
      </c>
      <c r="E197" s="39">
        <v>22996687.14</v>
      </c>
      <c r="F197" s="38">
        <v>402754.55</v>
      </c>
      <c r="G197" s="39">
        <v>23399441.69</v>
      </c>
      <c r="H197" s="40">
        <v>1.9784432988861056</v>
      </c>
      <c r="I197" s="49"/>
      <c r="J197" s="14"/>
      <c r="K197" s="14"/>
      <c r="L197" s="14"/>
      <c r="M197" s="14"/>
      <c r="N197" s="14"/>
      <c r="O197" s="14"/>
      <c r="P197" s="14"/>
      <c r="Q197" s="14"/>
    </row>
    <row r="198" spans="1:17" s="43" customFormat="1" ht="16.5" customHeight="1">
      <c r="A198" s="9">
        <v>42132</v>
      </c>
      <c r="B198" s="38">
        <v>1982514.75</v>
      </c>
      <c r="C198" s="38">
        <v>16678696.77</v>
      </c>
      <c r="D198" s="38">
        <v>3883460.43</v>
      </c>
      <c r="E198" s="39">
        <v>22544671.95</v>
      </c>
      <c r="F198" s="38">
        <v>400806.46</v>
      </c>
      <c r="G198" s="39">
        <v>22945478.41</v>
      </c>
      <c r="H198" s="40">
        <v>-0.5255644439502021</v>
      </c>
      <c r="I198" s="49"/>
      <c r="J198" s="14"/>
      <c r="K198" s="14"/>
      <c r="L198" s="14"/>
      <c r="M198" s="14"/>
      <c r="N198" s="14"/>
      <c r="O198" s="14"/>
      <c r="P198" s="14"/>
      <c r="Q198" s="14"/>
    </row>
    <row r="199" spans="1:17" s="43" customFormat="1" ht="16.5" customHeight="1">
      <c r="A199" s="9">
        <v>42125</v>
      </c>
      <c r="B199" s="38">
        <v>1968031.32</v>
      </c>
      <c r="C199" s="38">
        <v>16829889.09</v>
      </c>
      <c r="D199" s="38">
        <v>3880131.38</v>
      </c>
      <c r="E199" s="39">
        <v>22678051.79</v>
      </c>
      <c r="F199" s="38">
        <v>388657.04</v>
      </c>
      <c r="G199" s="39">
        <v>23066708.83</v>
      </c>
      <c r="H199" s="40">
        <v>2.228050074142459</v>
      </c>
      <c r="I199" s="49"/>
      <c r="J199" s="14"/>
      <c r="K199" s="14"/>
      <c r="L199" s="14"/>
      <c r="M199" s="14"/>
      <c r="N199" s="14"/>
      <c r="O199" s="14"/>
      <c r="P199" s="14"/>
      <c r="Q199" s="14"/>
    </row>
    <row r="200" spans="1:17" s="43" customFormat="1" ht="16.5" customHeight="1">
      <c r="A200" s="9">
        <v>42118</v>
      </c>
      <c r="B200" s="38">
        <v>1929777.31</v>
      </c>
      <c r="C200" s="38">
        <v>16412221.34</v>
      </c>
      <c r="D200" s="38">
        <v>3837719.76</v>
      </c>
      <c r="E200" s="39">
        <v>22179718.41</v>
      </c>
      <c r="F200" s="38">
        <v>384253.82</v>
      </c>
      <c r="G200" s="39">
        <v>22563972.23</v>
      </c>
      <c r="H200" s="40">
        <v>1.2511133631270042</v>
      </c>
      <c r="I200" s="49"/>
      <c r="J200" s="14"/>
      <c r="K200" s="14"/>
      <c r="L200" s="14"/>
      <c r="M200" s="14"/>
      <c r="N200" s="14"/>
      <c r="O200" s="14"/>
      <c r="P200" s="14"/>
      <c r="Q200" s="14"/>
    </row>
    <row r="201" spans="1:17" s="43" customFormat="1" ht="16.5" customHeight="1">
      <c r="A201" s="9">
        <v>42111</v>
      </c>
      <c r="B201" s="38">
        <v>1918353.56</v>
      </c>
      <c r="C201" s="38">
        <v>16117930.01</v>
      </c>
      <c r="D201" s="38">
        <v>3867876.47</v>
      </c>
      <c r="E201" s="39">
        <v>21904160.04</v>
      </c>
      <c r="F201" s="38">
        <v>380999.58</v>
      </c>
      <c r="G201" s="39">
        <v>22285159.62</v>
      </c>
      <c r="H201" s="40">
        <v>1.7842484704180777</v>
      </c>
      <c r="I201" s="49"/>
      <c r="J201" s="14"/>
      <c r="K201" s="14"/>
      <c r="L201" s="14"/>
      <c r="M201" s="14"/>
      <c r="N201" s="14"/>
      <c r="O201" s="14"/>
      <c r="P201" s="14"/>
      <c r="Q201" s="14"/>
    </row>
    <row r="202" spans="1:17" s="43" customFormat="1" ht="16.5" customHeight="1">
      <c r="A202" s="9">
        <v>42104</v>
      </c>
      <c r="B202" s="38">
        <v>1858211.36</v>
      </c>
      <c r="C202" s="38">
        <v>15867857.21</v>
      </c>
      <c r="D202" s="38">
        <v>3795238.28</v>
      </c>
      <c r="E202" s="39">
        <v>21521306.85</v>
      </c>
      <c r="F202" s="38">
        <v>373200.36</v>
      </c>
      <c r="G202" s="39">
        <v>21894507.21</v>
      </c>
      <c r="H202" s="40">
        <v>-0.08278223990136269</v>
      </c>
      <c r="I202" s="49"/>
      <c r="J202" s="14"/>
      <c r="K202" s="14"/>
      <c r="L202" s="14"/>
      <c r="M202" s="14"/>
      <c r="N202" s="14"/>
      <c r="O202" s="14"/>
      <c r="P202" s="14"/>
      <c r="Q202" s="14"/>
    </row>
    <row r="203" spans="1:17" s="43" customFormat="1" ht="16.5" customHeight="1">
      <c r="A203" s="9">
        <v>42097</v>
      </c>
      <c r="B203" s="38">
        <v>1898598.54</v>
      </c>
      <c r="C203" s="38">
        <v>15819313.43</v>
      </c>
      <c r="D203" s="38">
        <v>3819210.84</v>
      </c>
      <c r="E203" s="39">
        <v>21537122.81</v>
      </c>
      <c r="F203" s="38">
        <v>375524.18</v>
      </c>
      <c r="G203" s="39">
        <v>21912646.99</v>
      </c>
      <c r="H203" s="40">
        <v>-0.3069776542472624</v>
      </c>
      <c r="I203" s="49"/>
      <c r="J203" s="14"/>
      <c r="K203" s="14"/>
      <c r="L203" s="14"/>
      <c r="M203" s="14"/>
      <c r="N203" s="14"/>
      <c r="O203" s="14"/>
      <c r="P203" s="14"/>
      <c r="Q203" s="14"/>
    </row>
    <row r="204" spans="1:17" s="43" customFormat="1" ht="16.5" customHeight="1">
      <c r="A204" s="9">
        <v>42090</v>
      </c>
      <c r="B204" s="38">
        <v>1867401.23</v>
      </c>
      <c r="C204" s="38">
        <v>15952205.14</v>
      </c>
      <c r="D204" s="38">
        <v>3788013.33</v>
      </c>
      <c r="E204" s="39">
        <v>21607619.7</v>
      </c>
      <c r="F204" s="38">
        <v>372501.35</v>
      </c>
      <c r="G204" s="39">
        <v>21980121.05</v>
      </c>
      <c r="H204" s="40">
        <v>0.9267222896024379</v>
      </c>
      <c r="I204" s="49"/>
      <c r="J204" s="14"/>
      <c r="K204" s="14"/>
      <c r="L204" s="14"/>
      <c r="M204" s="14"/>
      <c r="N204" s="14"/>
      <c r="O204" s="14"/>
      <c r="P204" s="14"/>
      <c r="Q204" s="14"/>
    </row>
    <row r="205" spans="1:17" s="43" customFormat="1" ht="16.5" customHeight="1">
      <c r="A205" s="9">
        <v>42083</v>
      </c>
      <c r="B205" s="38">
        <v>1825568.95</v>
      </c>
      <c r="C205" s="38">
        <v>15796610.46</v>
      </c>
      <c r="D205" s="38">
        <v>3776932.25</v>
      </c>
      <c r="E205" s="39">
        <v>21399111.66</v>
      </c>
      <c r="F205" s="38">
        <v>379185.06</v>
      </c>
      <c r="G205" s="39">
        <v>21778296.72</v>
      </c>
      <c r="H205" s="40">
        <v>1.5527761892426497</v>
      </c>
      <c r="I205" s="49"/>
      <c r="J205" s="14"/>
      <c r="K205" s="14"/>
      <c r="L205" s="14"/>
      <c r="M205" s="14"/>
      <c r="N205" s="14"/>
      <c r="O205" s="14"/>
      <c r="P205" s="14"/>
      <c r="Q205" s="14"/>
    </row>
    <row r="206" spans="1:17" s="43" customFormat="1" ht="16.5" customHeight="1">
      <c r="A206" s="9">
        <v>42076</v>
      </c>
      <c r="B206" s="38">
        <v>1779537.89</v>
      </c>
      <c r="C206" s="38">
        <v>15553970</v>
      </c>
      <c r="D206" s="38">
        <v>3734889.64</v>
      </c>
      <c r="E206" s="39">
        <v>21068397.53</v>
      </c>
      <c r="F206" s="38">
        <v>376901.69</v>
      </c>
      <c r="G206" s="39">
        <v>21445299.22</v>
      </c>
      <c r="H206" s="40">
        <v>2.1798188068958666</v>
      </c>
      <c r="I206" s="49"/>
      <c r="J206" s="14"/>
      <c r="K206" s="14"/>
      <c r="L206" s="14"/>
      <c r="M206" s="14"/>
      <c r="N206" s="14"/>
      <c r="O206" s="14"/>
      <c r="P206" s="14"/>
      <c r="Q206" s="14"/>
    </row>
    <row r="207" spans="1:17" s="43" customFormat="1" ht="16.5" customHeight="1">
      <c r="A207" s="9">
        <v>42069</v>
      </c>
      <c r="B207" s="38">
        <v>1780752.98</v>
      </c>
      <c r="C207" s="38">
        <v>15112346.65</v>
      </c>
      <c r="D207" s="38">
        <v>3706384.16</v>
      </c>
      <c r="E207" s="39">
        <v>20599483.79</v>
      </c>
      <c r="F207" s="38">
        <v>388319.35</v>
      </c>
      <c r="G207" s="39">
        <v>20987803.14</v>
      </c>
      <c r="H207" s="40">
        <v>-0.5830213430047593</v>
      </c>
      <c r="I207" s="49"/>
      <c r="J207" s="14"/>
      <c r="K207" s="14"/>
      <c r="L207" s="14"/>
      <c r="M207" s="14"/>
      <c r="N207" s="14"/>
      <c r="O207" s="14"/>
      <c r="P207" s="14"/>
      <c r="Q207" s="14"/>
    </row>
    <row r="208" spans="1:17" s="43" customFormat="1" ht="16.5" customHeight="1">
      <c r="A208" s="9">
        <v>42062</v>
      </c>
      <c r="B208" s="38">
        <v>1773973.29</v>
      </c>
      <c r="C208" s="38">
        <v>15211927.34</v>
      </c>
      <c r="D208" s="38">
        <v>3737857.5</v>
      </c>
      <c r="E208" s="39">
        <v>20723758.13</v>
      </c>
      <c r="F208" s="38">
        <v>387125.97</v>
      </c>
      <c r="G208" s="39">
        <v>21110884.1</v>
      </c>
      <c r="H208" s="40">
        <v>2.198216852995486</v>
      </c>
      <c r="J208" s="14"/>
      <c r="K208" s="14"/>
      <c r="L208" s="14"/>
      <c r="M208" s="14"/>
      <c r="N208" s="14"/>
      <c r="O208" s="14"/>
      <c r="P208" s="14"/>
      <c r="Q208" s="14"/>
    </row>
    <row r="209" spans="1:17" s="43" customFormat="1" ht="16.5" customHeight="1">
      <c r="A209" s="9">
        <v>42055</v>
      </c>
      <c r="B209" s="38">
        <v>1779116.37</v>
      </c>
      <c r="C209" s="38">
        <v>14799091.25</v>
      </c>
      <c r="D209" s="38">
        <v>3680876.47</v>
      </c>
      <c r="E209" s="39">
        <v>20259084.09</v>
      </c>
      <c r="F209" s="38">
        <v>397718.69</v>
      </c>
      <c r="G209" s="39">
        <v>20656802.78</v>
      </c>
      <c r="H209" s="40">
        <v>0.15183156806929787</v>
      </c>
      <c r="I209" s="40"/>
      <c r="J209" s="14"/>
      <c r="K209" s="14"/>
      <c r="L209" s="14"/>
      <c r="M209" s="14"/>
      <c r="N209" s="14"/>
      <c r="O209" s="14"/>
      <c r="P209" s="14"/>
      <c r="Q209" s="14"/>
    </row>
    <row r="210" spans="1:17" s="43" customFormat="1" ht="16.5" customHeight="1">
      <c r="A210" s="9">
        <v>42048</v>
      </c>
      <c r="B210" s="38">
        <v>1782209.28</v>
      </c>
      <c r="C210" s="38">
        <v>14701173.1</v>
      </c>
      <c r="D210" s="38">
        <v>3732309.18</v>
      </c>
      <c r="E210" s="39">
        <v>20215691.56</v>
      </c>
      <c r="F210" s="38">
        <v>409795.22</v>
      </c>
      <c r="G210" s="39">
        <v>20625486.78</v>
      </c>
      <c r="H210" s="40">
        <v>1.1852035478289196</v>
      </c>
      <c r="I210" s="9"/>
      <c r="J210" s="14"/>
      <c r="K210" s="14"/>
      <c r="L210" s="14"/>
      <c r="M210" s="14"/>
      <c r="N210" s="14"/>
      <c r="O210" s="14"/>
      <c r="P210" s="14"/>
      <c r="Q210" s="14"/>
    </row>
    <row r="211" spans="1:17" s="43" customFormat="1" ht="16.5" customHeight="1">
      <c r="A211" s="9">
        <v>42041</v>
      </c>
      <c r="B211" s="38">
        <v>1733108.49</v>
      </c>
      <c r="C211" s="38">
        <v>14607679.66</v>
      </c>
      <c r="D211" s="38">
        <v>3628924.38</v>
      </c>
      <c r="E211" s="39">
        <v>19969712.53</v>
      </c>
      <c r="F211" s="38">
        <v>414183.59</v>
      </c>
      <c r="G211" s="39">
        <v>20383896.12</v>
      </c>
      <c r="H211" s="40">
        <v>-0.3716791183681494</v>
      </c>
      <c r="I211" s="9"/>
      <c r="J211" s="14"/>
      <c r="K211" s="14"/>
      <c r="L211" s="14"/>
      <c r="M211" s="14"/>
      <c r="N211" s="14"/>
      <c r="O211" s="14"/>
      <c r="P211" s="14"/>
      <c r="Q211" s="14"/>
    </row>
    <row r="212" spans="1:17" s="43" customFormat="1" ht="16.5" customHeight="1">
      <c r="A212" s="9">
        <v>42034</v>
      </c>
      <c r="B212" s="38">
        <v>1737939.86</v>
      </c>
      <c r="C212" s="38">
        <v>14654479.75</v>
      </c>
      <c r="D212" s="38">
        <v>3624710.5</v>
      </c>
      <c r="E212" s="39">
        <v>20017130.11</v>
      </c>
      <c r="F212" s="38">
        <v>442811.34</v>
      </c>
      <c r="G212" s="39">
        <v>20459941.45</v>
      </c>
      <c r="H212" s="40">
        <v>1.3800129150776144</v>
      </c>
      <c r="I212" s="9"/>
      <c r="J212" s="14"/>
      <c r="K212" s="14"/>
      <c r="L212" s="14"/>
      <c r="M212" s="14"/>
      <c r="N212" s="14"/>
      <c r="O212" s="14"/>
      <c r="P212" s="14"/>
      <c r="Q212" s="14"/>
    </row>
    <row r="213" spans="1:17" s="43" customFormat="1" ht="16.5" customHeight="1">
      <c r="A213" s="9">
        <v>42027</v>
      </c>
      <c r="B213" s="38">
        <v>1737471.93</v>
      </c>
      <c r="C213" s="38">
        <v>14386454.01</v>
      </c>
      <c r="D213" s="38">
        <v>3631997.75</v>
      </c>
      <c r="E213" s="39">
        <v>19755923.69</v>
      </c>
      <c r="F213" s="38">
        <v>425511.35</v>
      </c>
      <c r="G213" s="39">
        <v>20181435.04</v>
      </c>
      <c r="H213" s="40">
        <v>-0.19643327890986484</v>
      </c>
      <c r="I213" s="9"/>
      <c r="J213" s="14"/>
      <c r="K213" s="14"/>
      <c r="L213" s="14"/>
      <c r="M213" s="14"/>
      <c r="N213" s="14"/>
      <c r="O213" s="14"/>
      <c r="P213" s="14"/>
      <c r="Q213" s="14"/>
    </row>
    <row r="214" spans="1:17" s="43" customFormat="1" ht="16.5" customHeight="1">
      <c r="A214" s="9">
        <v>42020</v>
      </c>
      <c r="B214" s="38">
        <v>1734736.93</v>
      </c>
      <c r="C214" s="38">
        <v>14385918.61</v>
      </c>
      <c r="D214" s="38">
        <v>3665011.58</v>
      </c>
      <c r="E214" s="39">
        <v>19785667.12</v>
      </c>
      <c r="F214" s="38">
        <v>435489</v>
      </c>
      <c r="G214" s="39">
        <v>20221156.12</v>
      </c>
      <c r="H214" s="40">
        <v>1.0216124231773733</v>
      </c>
      <c r="I214" s="9"/>
      <c r="J214" s="14"/>
      <c r="K214" s="14"/>
      <c r="L214" s="14"/>
      <c r="M214" s="14"/>
      <c r="N214" s="14"/>
      <c r="O214" s="14"/>
      <c r="P214" s="14"/>
      <c r="Q214" s="14"/>
    </row>
    <row r="215" spans="1:17" s="43" customFormat="1" ht="16.5" customHeight="1">
      <c r="A215" s="9">
        <v>42013</v>
      </c>
      <c r="B215" s="38">
        <v>1730124.41</v>
      </c>
      <c r="C215" s="38">
        <v>14246914.92</v>
      </c>
      <c r="D215" s="38">
        <v>3581773.16</v>
      </c>
      <c r="E215" s="39">
        <v>19558812.49</v>
      </c>
      <c r="F215" s="38">
        <v>457850.91</v>
      </c>
      <c r="G215" s="39">
        <v>20016663.4</v>
      </c>
      <c r="H215" s="40">
        <v>-0.35183606883020957</v>
      </c>
      <c r="I215" s="9"/>
      <c r="J215" s="14"/>
      <c r="K215" s="14"/>
      <c r="L215" s="14"/>
      <c r="M215" s="14"/>
      <c r="N215" s="14"/>
      <c r="O215" s="14"/>
      <c r="P215" s="14"/>
      <c r="Q215" s="14"/>
    </row>
    <row r="216" spans="1:17" s="43" customFormat="1" ht="16.5" customHeight="1">
      <c r="A216" s="9">
        <v>42006</v>
      </c>
      <c r="B216" s="38">
        <v>1796605.26</v>
      </c>
      <c r="C216" s="38">
        <v>14256345.61</v>
      </c>
      <c r="D216" s="38">
        <v>3557231.66</v>
      </c>
      <c r="E216" s="39">
        <v>19610182.53</v>
      </c>
      <c r="F216" s="38">
        <v>477155.37</v>
      </c>
      <c r="G216" s="39">
        <v>20087337.9</v>
      </c>
      <c r="H216" s="40">
        <v>0.38077715617205854</v>
      </c>
      <c r="I216" s="9"/>
      <c r="J216" s="14"/>
      <c r="K216" s="14"/>
      <c r="L216" s="14"/>
      <c r="M216" s="14"/>
      <c r="N216" s="14"/>
      <c r="O216" s="14"/>
      <c r="P216" s="14"/>
      <c r="Q216" s="14"/>
    </row>
    <row r="217" spans="1:17" s="43" customFormat="1" ht="16.5" customHeight="1">
      <c r="A217" s="71" t="s">
        <v>825</v>
      </c>
      <c r="B217" s="72">
        <v>1829566.82</v>
      </c>
      <c r="C217" s="72">
        <v>14174918.55</v>
      </c>
      <c r="D217" s="72">
        <v>3505617.27</v>
      </c>
      <c r="E217" s="73">
        <v>19510102.64</v>
      </c>
      <c r="F217" s="72">
        <v>501037.41</v>
      </c>
      <c r="G217" s="73">
        <v>20011140.05</v>
      </c>
      <c r="H217" s="74">
        <v>1.401364704143802</v>
      </c>
      <c r="I217" s="9"/>
      <c r="J217" s="14"/>
      <c r="K217" s="14"/>
      <c r="L217" s="14"/>
      <c r="M217" s="14"/>
      <c r="N217" s="14"/>
      <c r="O217" s="14"/>
      <c r="P217" s="14"/>
      <c r="Q217" s="14"/>
    </row>
    <row r="218" spans="1:17" s="43" customFormat="1" ht="16.5" customHeight="1">
      <c r="A218" s="9" t="s">
        <v>824</v>
      </c>
      <c r="B218" s="38">
        <v>1788326.45</v>
      </c>
      <c r="C218" s="38">
        <v>13925898.78</v>
      </c>
      <c r="D218" s="38">
        <v>3515118.47</v>
      </c>
      <c r="E218" s="39">
        <v>19229343.7</v>
      </c>
      <c r="F218" s="38">
        <v>505242.82</v>
      </c>
      <c r="G218" s="39">
        <v>19734586.52</v>
      </c>
      <c r="H218" s="40">
        <v>1.4373584199911704</v>
      </c>
      <c r="I218" s="9"/>
      <c r="J218" s="14"/>
      <c r="K218" s="14"/>
      <c r="L218" s="14"/>
      <c r="M218" s="14"/>
      <c r="N218" s="14"/>
      <c r="O218" s="14"/>
      <c r="P218" s="14"/>
      <c r="Q218" s="14"/>
    </row>
    <row r="219" spans="1:17" s="43" customFormat="1" ht="16.5" customHeight="1">
      <c r="A219" s="9">
        <v>41985</v>
      </c>
      <c r="B219" s="38">
        <v>1665550.94</v>
      </c>
      <c r="C219" s="38">
        <v>13918578.3</v>
      </c>
      <c r="D219" s="38">
        <v>3399308.87</v>
      </c>
      <c r="E219" s="39">
        <v>18983438.11</v>
      </c>
      <c r="F219" s="38">
        <v>471511.06</v>
      </c>
      <c r="G219" s="39">
        <v>19454949.17</v>
      </c>
      <c r="H219" s="40">
        <v>2.535741873687087</v>
      </c>
      <c r="I219" s="9"/>
      <c r="J219" s="14"/>
      <c r="K219" s="14"/>
      <c r="L219" s="14"/>
      <c r="M219" s="14"/>
      <c r="N219" s="14"/>
      <c r="O219" s="14"/>
      <c r="P219" s="14"/>
      <c r="Q219" s="14"/>
    </row>
    <row r="220" spans="1:17" s="43" customFormat="1" ht="16.5" customHeight="1">
      <c r="A220" s="9" t="s">
        <v>823</v>
      </c>
      <c r="B220" s="38">
        <v>1625305.34</v>
      </c>
      <c r="C220" s="38">
        <v>13557232.96</v>
      </c>
      <c r="D220" s="38">
        <v>3371618.1</v>
      </c>
      <c r="E220" s="39">
        <v>18554156.4</v>
      </c>
      <c r="F220" s="38">
        <v>419665.62</v>
      </c>
      <c r="G220" s="39">
        <v>18973822.02</v>
      </c>
      <c r="H220" s="40">
        <v>1.0082750818069144</v>
      </c>
      <c r="I220" s="50"/>
      <c r="J220" s="14"/>
      <c r="K220" s="14"/>
      <c r="L220" s="14"/>
      <c r="M220" s="14"/>
      <c r="N220" s="14"/>
      <c r="O220" s="14"/>
      <c r="P220" s="14"/>
      <c r="Q220" s="14"/>
    </row>
    <row r="221" spans="1:17" s="43" customFormat="1" ht="16.5" customHeight="1">
      <c r="A221" s="9" t="s">
        <v>822</v>
      </c>
      <c r="B221" s="38">
        <v>1549051.79</v>
      </c>
      <c r="C221" s="38">
        <v>13537122.61</v>
      </c>
      <c r="D221" s="38">
        <v>3292552.65</v>
      </c>
      <c r="E221" s="39">
        <v>18378727.05</v>
      </c>
      <c r="F221" s="38">
        <v>405696.31</v>
      </c>
      <c r="G221" s="39">
        <v>18784423.36</v>
      </c>
      <c r="H221" s="40">
        <v>4.1135121334227875</v>
      </c>
      <c r="I221" s="9"/>
      <c r="J221" s="14"/>
      <c r="K221" s="14"/>
      <c r="L221" s="14"/>
      <c r="M221" s="14"/>
      <c r="N221" s="14"/>
      <c r="O221" s="14"/>
      <c r="P221" s="14"/>
      <c r="Q221" s="14"/>
    </row>
    <row r="222" spans="1:17" s="43" customFormat="1" ht="16.5" customHeight="1">
      <c r="A222" s="9">
        <v>41964</v>
      </c>
      <c r="B222" s="38">
        <v>1498360.72</v>
      </c>
      <c r="C222" s="38">
        <v>12909673.16</v>
      </c>
      <c r="D222" s="38">
        <v>3233080.99</v>
      </c>
      <c r="E222" s="39">
        <v>17641114.87</v>
      </c>
      <c r="F222" s="38">
        <v>401138.22</v>
      </c>
      <c r="G222" s="39">
        <v>18042253.09</v>
      </c>
      <c r="H222" s="40">
        <v>1.7568974132066444</v>
      </c>
      <c r="I222" s="9"/>
      <c r="J222" s="14"/>
      <c r="K222" s="14"/>
      <c r="L222" s="14"/>
      <c r="M222" s="14"/>
      <c r="N222" s="14"/>
      <c r="O222" s="14"/>
      <c r="P222" s="14"/>
      <c r="Q222" s="14"/>
    </row>
    <row r="223" spans="1:17" s="43" customFormat="1" ht="15.75" customHeight="1">
      <c r="A223" s="9">
        <v>41957</v>
      </c>
      <c r="B223" s="38">
        <v>1394000.73</v>
      </c>
      <c r="C223" s="38">
        <v>12647881.58</v>
      </c>
      <c r="D223" s="38">
        <v>3298685.59</v>
      </c>
      <c r="E223" s="39">
        <v>17340567.9</v>
      </c>
      <c r="F223" s="38">
        <v>390174.24</v>
      </c>
      <c r="G223" s="39">
        <v>17730742.14</v>
      </c>
      <c r="H223" s="40">
        <v>6.57029013324842</v>
      </c>
      <c r="I223" s="9"/>
      <c r="J223" s="14"/>
      <c r="K223" s="14"/>
      <c r="L223" s="14"/>
      <c r="M223" s="14"/>
      <c r="N223" s="14"/>
      <c r="O223" s="14"/>
      <c r="P223" s="14"/>
      <c r="Q223" s="14"/>
    </row>
    <row r="224" spans="1:17" s="43" customFormat="1" ht="15.75" customHeight="1">
      <c r="A224" s="9">
        <v>41950</v>
      </c>
      <c r="B224" s="38">
        <v>1322864.81</v>
      </c>
      <c r="C224" s="38">
        <v>12029138.93</v>
      </c>
      <c r="D224" s="38">
        <v>2912932.28</v>
      </c>
      <c r="E224" s="39">
        <v>16264936.02</v>
      </c>
      <c r="F224" s="38">
        <v>372667.31</v>
      </c>
      <c r="G224" s="39">
        <v>16637603.33</v>
      </c>
      <c r="H224" s="40">
        <v>0.9188195199233604</v>
      </c>
      <c r="I224" s="9"/>
      <c r="J224" s="14"/>
      <c r="K224" s="14"/>
      <c r="L224" s="14"/>
      <c r="M224" s="14"/>
      <c r="N224" s="14"/>
      <c r="O224" s="14"/>
      <c r="P224" s="14"/>
      <c r="Q224" s="14"/>
    </row>
    <row r="225" spans="1:17" s="43" customFormat="1" ht="15.75" customHeight="1">
      <c r="A225" s="9">
        <v>41943</v>
      </c>
      <c r="B225" s="38">
        <v>1293119.52</v>
      </c>
      <c r="C225" s="38">
        <v>11933888.07</v>
      </c>
      <c r="D225" s="38">
        <v>2893153.08</v>
      </c>
      <c r="E225" s="39">
        <v>16120160.67</v>
      </c>
      <c r="F225" s="38">
        <v>365964.92</v>
      </c>
      <c r="G225" s="39">
        <v>16486125.59</v>
      </c>
      <c r="H225" s="40">
        <v>2.353640476785415</v>
      </c>
      <c r="I225" s="9"/>
      <c r="J225" s="14"/>
      <c r="K225" s="14"/>
      <c r="L225" s="14"/>
      <c r="M225" s="14"/>
      <c r="N225" s="14"/>
      <c r="O225" s="14"/>
      <c r="P225" s="14"/>
      <c r="Q225" s="14"/>
    </row>
    <row r="226" spans="1:17" s="43" customFormat="1" ht="15.75" customHeight="1">
      <c r="A226" s="9">
        <v>41936</v>
      </c>
      <c r="B226" s="38">
        <v>1283761.08</v>
      </c>
      <c r="C226" s="38">
        <v>11603151.06</v>
      </c>
      <c r="D226" s="38">
        <v>2859218.37</v>
      </c>
      <c r="E226" s="39">
        <v>15746130.51</v>
      </c>
      <c r="F226" s="38">
        <v>360893.64</v>
      </c>
      <c r="G226" s="39">
        <v>16107024.15</v>
      </c>
      <c r="H226" s="40">
        <v>1.172438249348545</v>
      </c>
      <c r="I226" s="9"/>
      <c r="J226" s="14"/>
      <c r="K226" s="14"/>
      <c r="L226" s="14"/>
      <c r="M226" s="14"/>
      <c r="N226" s="14"/>
      <c r="O226" s="14"/>
      <c r="P226" s="14"/>
      <c r="Q226" s="14"/>
    </row>
    <row r="227" spans="1:17" s="43" customFormat="1" ht="15.75" customHeight="1">
      <c r="A227" s="9">
        <v>41929</v>
      </c>
      <c r="B227" s="38">
        <v>1275681.68</v>
      </c>
      <c r="C227" s="38">
        <v>11414265.51</v>
      </c>
      <c r="D227" s="38">
        <v>2882674.53</v>
      </c>
      <c r="E227" s="39">
        <v>15572621.72</v>
      </c>
      <c r="F227" s="38">
        <v>347745.95</v>
      </c>
      <c r="G227" s="39">
        <v>15920367.67</v>
      </c>
      <c r="H227" s="40">
        <v>1.4989723361191523</v>
      </c>
      <c r="I227" s="9"/>
      <c r="J227" s="14"/>
      <c r="K227" s="14"/>
      <c r="L227" s="14"/>
      <c r="M227" s="14"/>
      <c r="N227" s="14"/>
      <c r="O227" s="14"/>
      <c r="P227" s="14"/>
      <c r="Q227" s="14"/>
    </row>
    <row r="228" spans="1:17" s="43" customFormat="1" ht="15.75" customHeight="1">
      <c r="A228" s="9" t="s">
        <v>821</v>
      </c>
      <c r="B228" s="38">
        <v>1246922.26</v>
      </c>
      <c r="C228" s="38">
        <v>11260185.47</v>
      </c>
      <c r="D228" s="38">
        <v>2831502.1</v>
      </c>
      <c r="E228" s="39">
        <v>15338609.83</v>
      </c>
      <c r="F228" s="38">
        <v>346640.28</v>
      </c>
      <c r="G228" s="39">
        <v>15685250.11</v>
      </c>
      <c r="H228" s="40">
        <v>0.34834972678487475</v>
      </c>
      <c r="I228" s="9"/>
      <c r="J228" s="14"/>
      <c r="K228" s="14"/>
      <c r="L228" s="14"/>
      <c r="M228" s="14"/>
      <c r="N228" s="14"/>
      <c r="O228" s="14"/>
      <c r="P228" s="14"/>
      <c r="Q228" s="14"/>
    </row>
    <row r="229" spans="1:17" s="43" customFormat="1" ht="15.75" customHeight="1">
      <c r="A229" s="9">
        <v>41915</v>
      </c>
      <c r="B229" s="38">
        <v>1259918.94</v>
      </c>
      <c r="C229" s="38">
        <v>11198876.46</v>
      </c>
      <c r="D229" s="38">
        <v>2827502.89</v>
      </c>
      <c r="E229" s="39">
        <v>15286298.29</v>
      </c>
      <c r="F229" s="38">
        <v>344501.97</v>
      </c>
      <c r="G229" s="39">
        <v>15630800.26</v>
      </c>
      <c r="H229" s="40">
        <v>0.5105664431937385</v>
      </c>
      <c r="I229" s="9"/>
      <c r="J229" s="14"/>
      <c r="K229" s="14"/>
      <c r="L229" s="14"/>
      <c r="M229" s="14"/>
      <c r="N229" s="14"/>
      <c r="O229" s="14"/>
      <c r="P229" s="14"/>
      <c r="Q229" s="14"/>
    </row>
    <row r="230" spans="1:17" s="43" customFormat="1" ht="15.75" customHeight="1">
      <c r="A230" s="9">
        <v>41908</v>
      </c>
      <c r="B230" s="38">
        <v>1258348.63</v>
      </c>
      <c r="C230" s="38">
        <v>11152398.67</v>
      </c>
      <c r="D230" s="38">
        <v>2801652.9</v>
      </c>
      <c r="E230" s="39">
        <v>15212400.2</v>
      </c>
      <c r="F230" s="38">
        <v>338999.83</v>
      </c>
      <c r="G230" s="39">
        <v>15551400.03</v>
      </c>
      <c r="H230" s="40">
        <v>0.8841319260066314</v>
      </c>
      <c r="I230" s="9"/>
      <c r="J230" s="14"/>
      <c r="K230" s="14"/>
      <c r="L230" s="14"/>
      <c r="M230" s="14"/>
      <c r="N230" s="14"/>
      <c r="O230" s="14"/>
      <c r="P230" s="14"/>
      <c r="Q230" s="14"/>
    </row>
    <row r="231" spans="1:17" s="43" customFormat="1" ht="15.75" customHeight="1">
      <c r="A231" s="9">
        <v>41901</v>
      </c>
      <c r="B231" s="38">
        <v>1268168.15</v>
      </c>
      <c r="C231" s="38">
        <v>10979032.63</v>
      </c>
      <c r="D231" s="38">
        <v>2828242.73</v>
      </c>
      <c r="E231" s="39">
        <v>15075443.51</v>
      </c>
      <c r="F231" s="38">
        <v>339666.61</v>
      </c>
      <c r="G231" s="39">
        <v>15415110.12</v>
      </c>
      <c r="H231" s="40">
        <v>0.40366381014325725</v>
      </c>
      <c r="I231" s="9"/>
      <c r="J231" s="14"/>
      <c r="K231" s="14"/>
      <c r="L231" s="14"/>
      <c r="M231" s="14"/>
      <c r="N231" s="14"/>
      <c r="O231" s="14"/>
      <c r="P231" s="14"/>
      <c r="Q231" s="14"/>
    </row>
    <row r="232" spans="1:17" s="43" customFormat="1" ht="15.75" customHeight="1">
      <c r="A232" s="9">
        <v>41894</v>
      </c>
      <c r="B232" s="38">
        <v>1245642.96</v>
      </c>
      <c r="C232" s="38">
        <v>10972837.12</v>
      </c>
      <c r="D232" s="38">
        <v>2796424.18</v>
      </c>
      <c r="E232" s="39">
        <v>15014904.26</v>
      </c>
      <c r="F232" s="38">
        <v>338230.81</v>
      </c>
      <c r="G232" s="39">
        <v>15353135.07</v>
      </c>
      <c r="H232" s="40">
        <v>-0.1938375549910063</v>
      </c>
      <c r="I232" s="9"/>
      <c r="J232" s="14"/>
      <c r="K232" s="14"/>
      <c r="L232" s="14"/>
      <c r="M232" s="14"/>
      <c r="N232" s="14"/>
      <c r="O232" s="14"/>
      <c r="P232" s="14"/>
      <c r="Q232" s="14"/>
    </row>
    <row r="233" spans="1:17" s="43" customFormat="1" ht="15.75" customHeight="1">
      <c r="A233" s="9">
        <v>41887</v>
      </c>
      <c r="B233" s="38">
        <v>1257067.5</v>
      </c>
      <c r="C233" s="38">
        <v>10983225.98</v>
      </c>
      <c r="D233" s="38">
        <v>2807935.69</v>
      </c>
      <c r="E233" s="39">
        <v>15048229.17</v>
      </c>
      <c r="F233" s="38">
        <v>334723.84</v>
      </c>
      <c r="G233" s="39">
        <v>15382953.01</v>
      </c>
      <c r="H233" s="40">
        <v>-0.8098869421602473</v>
      </c>
      <c r="I233" s="9"/>
      <c r="J233" s="14"/>
      <c r="K233" s="14"/>
      <c r="L233" s="14"/>
      <c r="M233" s="14"/>
      <c r="N233" s="14"/>
      <c r="O233" s="14"/>
      <c r="P233" s="14"/>
      <c r="Q233" s="14"/>
    </row>
    <row r="234" spans="1:17" s="43" customFormat="1" ht="15.75" customHeight="1">
      <c r="A234" s="9">
        <v>41880</v>
      </c>
      <c r="B234" s="38">
        <v>1260939.66</v>
      </c>
      <c r="C234" s="38">
        <v>11101931.17</v>
      </c>
      <c r="D234" s="38">
        <v>2823548.38</v>
      </c>
      <c r="E234" s="39">
        <v>15186419.21</v>
      </c>
      <c r="F234" s="38">
        <v>322135.56</v>
      </c>
      <c r="G234" s="39">
        <v>15508554.77</v>
      </c>
      <c r="H234" s="40">
        <v>1.3230488124397937</v>
      </c>
      <c r="I234" s="9"/>
      <c r="J234" s="14"/>
      <c r="K234" s="14"/>
      <c r="L234" s="14"/>
      <c r="M234" s="14"/>
      <c r="N234" s="14"/>
      <c r="O234" s="14"/>
      <c r="P234" s="14"/>
      <c r="Q234" s="14"/>
    </row>
    <row r="235" spans="1:17" s="43" customFormat="1" ht="15.75" customHeight="1">
      <c r="A235" s="9">
        <v>41873</v>
      </c>
      <c r="B235" s="38">
        <v>1264276.13</v>
      </c>
      <c r="C235" s="38">
        <v>10903138.02</v>
      </c>
      <c r="D235" s="38">
        <v>2824209.84</v>
      </c>
      <c r="E235" s="39">
        <v>14991623.99</v>
      </c>
      <c r="F235" s="38">
        <v>314424.29</v>
      </c>
      <c r="G235" s="39">
        <v>15306048.28</v>
      </c>
      <c r="H235" s="40">
        <v>1.473956478961071</v>
      </c>
      <c r="I235" s="9"/>
      <c r="J235" s="14"/>
      <c r="K235" s="14"/>
      <c r="L235" s="14"/>
      <c r="M235" s="14"/>
      <c r="N235" s="14"/>
      <c r="O235" s="14"/>
      <c r="P235" s="14"/>
      <c r="Q235" s="14"/>
    </row>
    <row r="236" spans="1:17" s="43" customFormat="1" ht="15.75" customHeight="1">
      <c r="A236" s="9" t="s">
        <v>820</v>
      </c>
      <c r="B236" s="38">
        <v>1259804.65</v>
      </c>
      <c r="C236" s="38">
        <v>10643437.44</v>
      </c>
      <c r="D236" s="38">
        <v>2864143.72</v>
      </c>
      <c r="E236" s="39">
        <v>14767385.81</v>
      </c>
      <c r="F236" s="38">
        <v>316334.99</v>
      </c>
      <c r="G236" s="39">
        <v>15083720.8</v>
      </c>
      <c r="H236" s="40">
        <v>0.5873733137883335</v>
      </c>
      <c r="I236" s="9"/>
      <c r="J236" s="14"/>
      <c r="K236" s="14"/>
      <c r="L236" s="14"/>
      <c r="M236" s="14"/>
      <c r="N236" s="14"/>
      <c r="O236" s="14"/>
      <c r="P236" s="14"/>
      <c r="Q236" s="14"/>
    </row>
    <row r="237" spans="1:17" s="43" customFormat="1" ht="15.75" customHeight="1">
      <c r="A237" s="9" t="s">
        <v>819</v>
      </c>
      <c r="B237" s="38">
        <v>1244895.74</v>
      </c>
      <c r="C237" s="38">
        <v>10643037.01</v>
      </c>
      <c r="D237" s="38">
        <v>2800684.87</v>
      </c>
      <c r="E237" s="39">
        <v>14688617.62</v>
      </c>
      <c r="F237" s="38">
        <v>307022.79</v>
      </c>
      <c r="G237" s="39">
        <v>14995640.41</v>
      </c>
      <c r="H237" s="40">
        <v>-0.08677075054211514</v>
      </c>
      <c r="I237" s="9"/>
      <c r="J237" s="14"/>
      <c r="K237" s="14"/>
      <c r="L237" s="14"/>
      <c r="M237" s="14"/>
      <c r="N237" s="14"/>
      <c r="O237" s="14"/>
      <c r="P237" s="14"/>
      <c r="Q237" s="14"/>
    </row>
    <row r="238" spans="1:17" s="43" customFormat="1" ht="15.75" customHeight="1">
      <c r="A238" s="9" t="s">
        <v>818</v>
      </c>
      <c r="B238" s="38">
        <v>1256203.66</v>
      </c>
      <c r="C238" s="38">
        <v>10639411.13</v>
      </c>
      <c r="D238" s="38">
        <v>2812186.39</v>
      </c>
      <c r="E238" s="39">
        <v>14707801.18</v>
      </c>
      <c r="F238" s="38">
        <v>300862.36</v>
      </c>
      <c r="G238" s="39">
        <v>15008663.54</v>
      </c>
      <c r="H238" s="40">
        <v>0.9034460702407614</v>
      </c>
      <c r="I238" s="9"/>
      <c r="J238" s="14"/>
      <c r="K238" s="14"/>
      <c r="L238" s="14"/>
      <c r="M238" s="14"/>
      <c r="N238" s="14"/>
      <c r="O238" s="14"/>
      <c r="P238" s="14"/>
      <c r="Q238" s="14"/>
    </row>
    <row r="239" spans="1:17" s="43" customFormat="1" ht="15.75" customHeight="1">
      <c r="A239" s="9">
        <v>41845</v>
      </c>
      <c r="B239" s="38">
        <v>1261369.82</v>
      </c>
      <c r="C239" s="38">
        <v>10531350.38</v>
      </c>
      <c r="D239" s="38">
        <v>2803088.7</v>
      </c>
      <c r="E239" s="39">
        <v>14595808.9</v>
      </c>
      <c r="F239" s="38">
        <v>278473.52</v>
      </c>
      <c r="G239" s="39">
        <v>14874282.42</v>
      </c>
      <c r="H239" s="40">
        <v>0.8922265233023694</v>
      </c>
      <c r="I239" s="9"/>
      <c r="J239" s="14"/>
      <c r="K239" s="14"/>
      <c r="L239" s="14"/>
      <c r="M239" s="14"/>
      <c r="N239" s="14"/>
      <c r="O239" s="14"/>
      <c r="P239" s="14"/>
      <c r="Q239" s="14"/>
    </row>
    <row r="240" spans="1:17" ht="16.5" customHeight="1">
      <c r="A240" s="9">
        <v>41838</v>
      </c>
      <c r="B240" s="38">
        <v>1235629.93</v>
      </c>
      <c r="C240" s="38">
        <v>10408079.79</v>
      </c>
      <c r="D240" s="38">
        <v>2809250.54</v>
      </c>
      <c r="E240" s="39">
        <v>14452960.26</v>
      </c>
      <c r="F240" s="38">
        <v>289783.49</v>
      </c>
      <c r="G240" s="39">
        <v>14742743.75</v>
      </c>
      <c r="H240" s="40">
        <v>0.8757056374151659</v>
      </c>
      <c r="J240" s="14"/>
      <c r="K240" s="14"/>
      <c r="L240" s="14"/>
      <c r="M240" s="14"/>
      <c r="N240" s="14"/>
      <c r="O240" s="14"/>
      <c r="P240" s="14"/>
      <c r="Q240" s="14"/>
    </row>
    <row r="241" spans="1:17" ht="16.5" customHeight="1">
      <c r="A241" s="9" t="s">
        <v>817</v>
      </c>
      <c r="B241" s="38">
        <v>1192111.29</v>
      </c>
      <c r="C241" s="38">
        <v>10449563.07</v>
      </c>
      <c r="D241" s="38">
        <v>2689880.68</v>
      </c>
      <c r="E241" s="39">
        <v>14331555.04</v>
      </c>
      <c r="F241" s="38">
        <v>283206.42</v>
      </c>
      <c r="G241" s="39">
        <v>14614761.46</v>
      </c>
      <c r="H241" s="40">
        <v>0.35804854653969187</v>
      </c>
      <c r="J241" s="14"/>
      <c r="K241" s="14"/>
      <c r="L241" s="14"/>
      <c r="M241" s="14"/>
      <c r="N241" s="14"/>
      <c r="O241" s="14"/>
      <c r="P241" s="14"/>
      <c r="Q241" s="14"/>
    </row>
    <row r="242" spans="1:17" ht="16.5" customHeight="1">
      <c r="A242" s="9">
        <v>41824</v>
      </c>
      <c r="B242" s="38">
        <v>1206437.67</v>
      </c>
      <c r="C242" s="38">
        <v>10429036.37</v>
      </c>
      <c r="D242" s="38">
        <v>2655325.99</v>
      </c>
      <c r="E242" s="39">
        <v>14290800.03</v>
      </c>
      <c r="F242" s="38">
        <v>271820.18</v>
      </c>
      <c r="G242" s="39">
        <v>14562620.21</v>
      </c>
      <c r="H242" s="40">
        <v>0.6586732628389456</v>
      </c>
      <c r="J242" s="14"/>
      <c r="K242" s="14"/>
      <c r="L242" s="14"/>
      <c r="M242" s="14"/>
      <c r="N242" s="14"/>
      <c r="O242" s="14"/>
      <c r="P242" s="14"/>
      <c r="Q242" s="14"/>
    </row>
    <row r="243" spans="1:17" ht="16.5" customHeight="1">
      <c r="A243" s="9">
        <v>41817</v>
      </c>
      <c r="B243" s="38">
        <v>1201572.65</v>
      </c>
      <c r="C243" s="38">
        <v>10369002.58</v>
      </c>
      <c r="D243" s="38">
        <v>2637441.95</v>
      </c>
      <c r="E243" s="39">
        <v>14208017.18</v>
      </c>
      <c r="F243" s="38">
        <v>259310.61</v>
      </c>
      <c r="G243" s="39">
        <v>14467327.79</v>
      </c>
      <c r="H243" s="40">
        <v>0.8489201014053833</v>
      </c>
      <c r="J243" s="14"/>
      <c r="K243" s="14"/>
      <c r="L243" s="14"/>
      <c r="M243" s="14"/>
      <c r="N243" s="14"/>
      <c r="O243" s="14"/>
      <c r="P243" s="14"/>
      <c r="Q243" s="14"/>
    </row>
    <row r="244" spans="1:17" ht="16.5" customHeight="1">
      <c r="A244" s="9" t="s">
        <v>816</v>
      </c>
      <c r="B244" s="38">
        <v>1194968.16</v>
      </c>
      <c r="C244" s="38">
        <v>10212072.03</v>
      </c>
      <c r="D244" s="38">
        <v>2676579.12</v>
      </c>
      <c r="E244" s="39">
        <v>14083619.31</v>
      </c>
      <c r="F244" s="38">
        <v>261926.26</v>
      </c>
      <c r="G244" s="39">
        <v>14345545.57</v>
      </c>
      <c r="H244" s="40">
        <v>1.0190921238428956</v>
      </c>
      <c r="J244" s="14"/>
      <c r="K244" s="14"/>
      <c r="L244" s="14"/>
      <c r="M244" s="14"/>
      <c r="N244" s="14"/>
      <c r="O244" s="14"/>
      <c r="P244" s="14"/>
      <c r="Q244" s="14"/>
    </row>
    <row r="245" spans="1:17" ht="16.5" customHeight="1">
      <c r="A245" s="9">
        <v>41803</v>
      </c>
      <c r="B245" s="38">
        <v>1170723.7</v>
      </c>
      <c r="C245" s="38">
        <v>10142959.16</v>
      </c>
      <c r="D245" s="38">
        <v>2628871.57</v>
      </c>
      <c r="E245" s="39">
        <v>13942554.43</v>
      </c>
      <c r="F245" s="38">
        <v>258271.64</v>
      </c>
      <c r="G245" s="39">
        <v>14200826.07</v>
      </c>
      <c r="H245" s="40">
        <v>-0.4685778910731244</v>
      </c>
      <c r="J245" s="14"/>
      <c r="K245" s="14"/>
      <c r="L245" s="14"/>
      <c r="M245" s="14"/>
      <c r="N245" s="14"/>
      <c r="O245" s="14"/>
      <c r="P245" s="14"/>
      <c r="Q245" s="14"/>
    </row>
    <row r="246" spans="1:17" ht="16.5" customHeight="1">
      <c r="A246" s="9">
        <v>41796</v>
      </c>
      <c r="B246" s="38">
        <v>1150841.77</v>
      </c>
      <c r="C246" s="38">
        <v>10269573.01</v>
      </c>
      <c r="D246" s="38">
        <v>2594700.84</v>
      </c>
      <c r="E246" s="39">
        <v>14015115.62</v>
      </c>
      <c r="F246" s="38">
        <v>252565.65</v>
      </c>
      <c r="G246" s="39">
        <v>14267681.27</v>
      </c>
      <c r="H246" s="40">
        <v>0.7735170948814698</v>
      </c>
      <c r="J246" s="14"/>
      <c r="K246" s="14"/>
      <c r="L246" s="14"/>
      <c r="M246" s="14"/>
      <c r="N246" s="14"/>
      <c r="O246" s="14"/>
      <c r="P246" s="14"/>
      <c r="Q246" s="14"/>
    </row>
    <row r="247" spans="1:17" ht="16.5" customHeight="1">
      <c r="A247" s="9">
        <v>41789</v>
      </c>
      <c r="B247" s="38">
        <v>1153074.46</v>
      </c>
      <c r="C247" s="38">
        <v>10156759.76</v>
      </c>
      <c r="D247" s="38">
        <v>2598032.3</v>
      </c>
      <c r="E247" s="39">
        <v>13907866.52</v>
      </c>
      <c r="F247" s="38">
        <v>250298.92</v>
      </c>
      <c r="G247" s="39">
        <v>14158165.44</v>
      </c>
      <c r="H247" s="40">
        <v>1.4636187454951255</v>
      </c>
      <c r="J247" s="14"/>
      <c r="K247" s="14"/>
      <c r="L247" s="14"/>
      <c r="M247" s="14"/>
      <c r="N247" s="14"/>
      <c r="O247" s="14"/>
      <c r="P247" s="14"/>
      <c r="Q247" s="14"/>
    </row>
    <row r="248" spans="1:17" ht="16.5" customHeight="1">
      <c r="A248" s="9" t="s">
        <v>815</v>
      </c>
      <c r="B248" s="38">
        <v>1157243.47</v>
      </c>
      <c r="C248" s="38">
        <v>9963011.16</v>
      </c>
      <c r="D248" s="38">
        <v>2587793.11</v>
      </c>
      <c r="E248" s="39">
        <v>13708047.74</v>
      </c>
      <c r="F248" s="38">
        <v>245885.32</v>
      </c>
      <c r="G248" s="39">
        <v>13953933.06</v>
      </c>
      <c r="H248" s="40">
        <v>0.727228306912366</v>
      </c>
      <c r="J248" s="14"/>
      <c r="K248" s="14"/>
      <c r="L248" s="14"/>
      <c r="M248" s="14"/>
      <c r="N248" s="14"/>
      <c r="O248" s="14"/>
      <c r="P248" s="14"/>
      <c r="Q248" s="14"/>
    </row>
    <row r="249" spans="1:17" ht="16.5" customHeight="1">
      <c r="A249" s="9">
        <v>41775</v>
      </c>
      <c r="B249" s="38">
        <v>1138193.68</v>
      </c>
      <c r="C249" s="38">
        <v>9912538.01</v>
      </c>
      <c r="D249" s="38">
        <v>2558173.15</v>
      </c>
      <c r="E249" s="39">
        <v>13608904.84</v>
      </c>
      <c r="F249" s="38">
        <v>244283.91</v>
      </c>
      <c r="G249" s="39">
        <v>13853188.75</v>
      </c>
      <c r="H249" s="40">
        <v>0.7185442815591756</v>
      </c>
      <c r="J249" s="14"/>
      <c r="K249" s="14"/>
      <c r="L249" s="14"/>
      <c r="M249" s="14"/>
      <c r="N249" s="14"/>
      <c r="O249" s="14"/>
      <c r="P249" s="14"/>
      <c r="Q249" s="14"/>
    </row>
    <row r="250" spans="1:17" ht="16.5" customHeight="1">
      <c r="A250" s="9">
        <v>41768</v>
      </c>
      <c r="B250" s="38">
        <v>1142283.94</v>
      </c>
      <c r="C250" s="38">
        <v>9816178.64</v>
      </c>
      <c r="D250" s="38">
        <v>2554820.24</v>
      </c>
      <c r="E250" s="39">
        <v>13513282.82</v>
      </c>
      <c r="F250" s="38">
        <v>241074.78</v>
      </c>
      <c r="G250" s="39">
        <v>13754357.6</v>
      </c>
      <c r="H250" s="40">
        <v>0.5666008516541154</v>
      </c>
      <c r="J250" s="14"/>
      <c r="K250" s="14"/>
      <c r="L250" s="14"/>
      <c r="M250" s="14"/>
      <c r="N250" s="14"/>
      <c r="O250" s="14"/>
      <c r="P250" s="14"/>
      <c r="Q250" s="14"/>
    </row>
    <row r="251" spans="1:17" ht="16.5" customHeight="1">
      <c r="A251" s="9" t="s">
        <v>814</v>
      </c>
      <c r="B251" s="38">
        <v>1163899.9</v>
      </c>
      <c r="C251" s="38">
        <v>9722302.1</v>
      </c>
      <c r="D251" s="38">
        <v>2558893.35</v>
      </c>
      <c r="E251" s="39">
        <v>13445095.35</v>
      </c>
      <c r="F251" s="38">
        <v>231769.02</v>
      </c>
      <c r="G251" s="39">
        <v>13676864.37</v>
      </c>
      <c r="H251" s="40">
        <v>1.276760208417869</v>
      </c>
      <c r="J251" s="14"/>
      <c r="K251" s="14"/>
      <c r="L251" s="14"/>
      <c r="M251" s="14"/>
      <c r="N251" s="14"/>
      <c r="O251" s="14"/>
      <c r="P251" s="14"/>
      <c r="Q251" s="14"/>
    </row>
    <row r="252" spans="1:17" ht="16.5" customHeight="1">
      <c r="A252" s="9" t="s">
        <v>813</v>
      </c>
      <c r="B252" s="38">
        <v>1151443.7</v>
      </c>
      <c r="C252" s="38">
        <v>9578957.17</v>
      </c>
      <c r="D252" s="38">
        <v>2548139.61</v>
      </c>
      <c r="E252" s="39">
        <v>13278540.48</v>
      </c>
      <c r="F252" s="38">
        <v>225904.51</v>
      </c>
      <c r="G252" s="39">
        <v>13504444.99</v>
      </c>
      <c r="H252" s="40">
        <v>-0.056865503234433845</v>
      </c>
      <c r="J252" s="14"/>
      <c r="K252" s="14"/>
      <c r="L252" s="14"/>
      <c r="M252" s="14"/>
      <c r="N252" s="14"/>
      <c r="O252" s="14"/>
      <c r="P252" s="14"/>
      <c r="Q252" s="14"/>
    </row>
    <row r="253" spans="1:17" ht="16.5" customHeight="1">
      <c r="A253" s="9">
        <v>41747</v>
      </c>
      <c r="B253" s="38">
        <v>1182019.48</v>
      </c>
      <c r="C253" s="38">
        <v>9539595.59</v>
      </c>
      <c r="D253" s="38">
        <v>2584890.97</v>
      </c>
      <c r="E253" s="39">
        <v>13306506.04</v>
      </c>
      <c r="F253" s="38">
        <v>205622.69</v>
      </c>
      <c r="G253" s="39">
        <v>13512128.73</v>
      </c>
      <c r="H253" s="40">
        <v>1.2572789413299148</v>
      </c>
      <c r="J253" s="14"/>
      <c r="K253" s="14"/>
      <c r="L253" s="14"/>
      <c r="M253" s="14"/>
      <c r="N253" s="14"/>
      <c r="O253" s="14"/>
      <c r="P253" s="14"/>
      <c r="Q253" s="14"/>
    </row>
    <row r="254" spans="1:17" ht="16.5" customHeight="1">
      <c r="A254" s="9">
        <v>41740</v>
      </c>
      <c r="B254" s="38">
        <v>1138756.1</v>
      </c>
      <c r="C254" s="38">
        <v>9461832.21</v>
      </c>
      <c r="D254" s="38">
        <v>2540032.14</v>
      </c>
      <c r="E254" s="39">
        <v>13140620.45</v>
      </c>
      <c r="F254" s="38">
        <v>203732.54</v>
      </c>
      <c r="G254" s="39">
        <v>13344352.99</v>
      </c>
      <c r="H254" s="40">
        <v>1.0431330336346747</v>
      </c>
      <c r="J254" s="14"/>
      <c r="K254" s="14"/>
      <c r="L254" s="14"/>
      <c r="M254" s="14"/>
      <c r="N254" s="14"/>
      <c r="O254" s="14"/>
      <c r="P254" s="14"/>
      <c r="Q254" s="14"/>
    </row>
    <row r="255" spans="1:17" ht="16.5" customHeight="1">
      <c r="A255" s="9">
        <v>41733</v>
      </c>
      <c r="B255" s="38">
        <v>1142086.92</v>
      </c>
      <c r="C255" s="38">
        <v>9334593.72</v>
      </c>
      <c r="D255" s="38">
        <v>2526114.29</v>
      </c>
      <c r="E255" s="39">
        <v>13002794.93</v>
      </c>
      <c r="F255" s="38">
        <v>203795.75</v>
      </c>
      <c r="G255" s="39">
        <v>13206590.68</v>
      </c>
      <c r="H255" s="40">
        <v>-0.934348122402767</v>
      </c>
      <c r="J255" s="14"/>
      <c r="K255" s="14"/>
      <c r="L255" s="14"/>
      <c r="M255" s="14"/>
      <c r="N255" s="14"/>
      <c r="O255" s="14"/>
      <c r="P255" s="14"/>
      <c r="Q255" s="14"/>
    </row>
    <row r="256" spans="1:17" ht="16.5" customHeight="1">
      <c r="A256" s="9" t="s">
        <v>812</v>
      </c>
      <c r="B256" s="38">
        <v>1143554.72</v>
      </c>
      <c r="C256" s="38">
        <v>9459168.37</v>
      </c>
      <c r="D256" s="38">
        <v>2530775.53</v>
      </c>
      <c r="E256" s="39">
        <v>13133498.62</v>
      </c>
      <c r="F256" s="38">
        <v>197651.41</v>
      </c>
      <c r="G256" s="39">
        <v>13331150.03</v>
      </c>
      <c r="H256" s="40">
        <v>0.9403708402089279</v>
      </c>
      <c r="J256" s="14"/>
      <c r="K256" s="14"/>
      <c r="L256" s="14"/>
      <c r="M256" s="14"/>
      <c r="N256" s="14"/>
      <c r="O256" s="14"/>
      <c r="P256" s="14"/>
      <c r="Q256" s="14"/>
    </row>
    <row r="257" spans="1:17" ht="16.5" customHeight="1">
      <c r="A257" s="9">
        <v>41719</v>
      </c>
      <c r="B257" s="38">
        <v>1157830.25</v>
      </c>
      <c r="C257" s="38">
        <v>9324368.13</v>
      </c>
      <c r="D257" s="38">
        <v>2526700.47</v>
      </c>
      <c r="E257" s="39">
        <v>13008898.85</v>
      </c>
      <c r="F257" s="38">
        <v>198056.82</v>
      </c>
      <c r="G257" s="39">
        <v>13206955.67</v>
      </c>
      <c r="H257" s="40">
        <v>1.4040525025217505</v>
      </c>
      <c r="J257" s="14"/>
      <c r="K257" s="14"/>
      <c r="L257" s="14"/>
      <c r="M257" s="14"/>
      <c r="N257" s="14"/>
      <c r="O257" s="14"/>
      <c r="P257" s="14"/>
      <c r="Q257" s="14"/>
    </row>
    <row r="258" spans="1:17" ht="15.75" customHeight="1">
      <c r="A258" s="9" t="s">
        <v>811</v>
      </c>
      <c r="B258" s="38">
        <v>1152156.15</v>
      </c>
      <c r="C258" s="38">
        <v>9100739.18</v>
      </c>
      <c r="D258" s="38">
        <v>2573116.4</v>
      </c>
      <c r="E258" s="39">
        <v>12826011.73</v>
      </c>
      <c r="F258" s="38">
        <v>198078.87</v>
      </c>
      <c r="G258" s="39">
        <v>13024090.6</v>
      </c>
      <c r="H258" s="40">
        <v>0.8778671112135754</v>
      </c>
      <c r="J258" s="14"/>
      <c r="K258" s="14"/>
      <c r="L258" s="14"/>
      <c r="M258" s="14"/>
      <c r="N258" s="14"/>
      <c r="O258" s="14"/>
      <c r="P258" s="14"/>
      <c r="Q258" s="14"/>
    </row>
    <row r="259" spans="1:17" ht="16.5" customHeight="1">
      <c r="A259" s="9">
        <v>41705</v>
      </c>
      <c r="B259" s="38">
        <v>1142732.92</v>
      </c>
      <c r="C259" s="38">
        <v>9073425.62</v>
      </c>
      <c r="D259" s="38">
        <v>2485841.95</v>
      </c>
      <c r="E259" s="39">
        <v>12702000.49</v>
      </c>
      <c r="F259" s="38">
        <v>208750.87</v>
      </c>
      <c r="G259" s="39">
        <v>12910751.36</v>
      </c>
      <c r="H259" s="40">
        <v>-0.5374893189855214</v>
      </c>
      <c r="J259" s="14"/>
      <c r="K259" s="14"/>
      <c r="L259" s="14"/>
      <c r="M259" s="14"/>
      <c r="N259" s="14"/>
      <c r="O259" s="14"/>
      <c r="P259" s="14"/>
      <c r="Q259" s="14"/>
    </row>
    <row r="260" spans="1:17" ht="16.5" customHeight="1">
      <c r="A260" s="9">
        <v>41698</v>
      </c>
      <c r="B260" s="38">
        <v>1168849.53</v>
      </c>
      <c r="C260" s="38">
        <v>9097807.14</v>
      </c>
      <c r="D260" s="38">
        <v>2505208.87</v>
      </c>
      <c r="E260" s="39">
        <v>12771865.54</v>
      </c>
      <c r="F260" s="38">
        <v>208654.73</v>
      </c>
      <c r="G260" s="39">
        <v>12980520.27</v>
      </c>
      <c r="H260" s="40">
        <v>1.775029083636312</v>
      </c>
      <c r="J260" s="14"/>
      <c r="K260" s="14"/>
      <c r="L260" s="14"/>
      <c r="M260" s="14"/>
      <c r="N260" s="14"/>
      <c r="O260" s="14"/>
      <c r="P260" s="14"/>
      <c r="Q260" s="14"/>
    </row>
    <row r="261" spans="1:17" ht="16.5" customHeight="1">
      <c r="A261" s="9">
        <v>41691</v>
      </c>
      <c r="B261" s="38">
        <v>1116771.1</v>
      </c>
      <c r="C261" s="38">
        <v>8964423.92</v>
      </c>
      <c r="D261" s="38">
        <v>2465686.16</v>
      </c>
      <c r="E261" s="39">
        <v>12546881.18</v>
      </c>
      <c r="F261" s="38">
        <v>207249.56</v>
      </c>
      <c r="G261" s="39">
        <v>12754130.74</v>
      </c>
      <c r="H261" s="40">
        <v>0.06570932527978357</v>
      </c>
      <c r="J261" s="14"/>
      <c r="K261" s="14"/>
      <c r="L261" s="14"/>
      <c r="M261" s="14"/>
      <c r="N261" s="14"/>
      <c r="O261" s="14"/>
      <c r="P261" s="14"/>
      <c r="Q261" s="14"/>
    </row>
    <row r="262" spans="1:17" ht="16.5" customHeight="1">
      <c r="A262" s="9">
        <v>41684</v>
      </c>
      <c r="B262" s="38">
        <v>1084048.22</v>
      </c>
      <c r="C262" s="38">
        <v>9025023.28</v>
      </c>
      <c r="D262" s="38">
        <v>2430231.16</v>
      </c>
      <c r="E262" s="39">
        <v>12539302.66</v>
      </c>
      <c r="F262" s="38">
        <v>206452.93</v>
      </c>
      <c r="G262" s="39">
        <v>12745755.59</v>
      </c>
      <c r="H262" s="40">
        <v>1.006408208421533</v>
      </c>
      <c r="J262" s="14"/>
      <c r="K262" s="14"/>
      <c r="L262" s="14"/>
      <c r="M262" s="14"/>
      <c r="N262" s="14"/>
      <c r="O262" s="14"/>
      <c r="P262" s="14"/>
      <c r="Q262" s="14"/>
    </row>
    <row r="263" spans="1:17" ht="16.5" customHeight="1">
      <c r="A263" s="9" t="s">
        <v>810</v>
      </c>
      <c r="B263" s="38">
        <v>1073433.1228091</v>
      </c>
      <c r="C263" s="38">
        <v>8924579.454708297</v>
      </c>
      <c r="D263" s="38">
        <v>2413037.1955675995</v>
      </c>
      <c r="E263" s="39">
        <v>12411049.773084998</v>
      </c>
      <c r="F263" s="38">
        <v>207709.58565970018</v>
      </c>
      <c r="G263" s="39">
        <v>12618759.358744698</v>
      </c>
      <c r="H263" s="40">
        <v>0.15523301730529226</v>
      </c>
      <c r="J263" s="14"/>
      <c r="K263" s="14"/>
      <c r="L263" s="14"/>
      <c r="M263" s="14"/>
      <c r="N263" s="14"/>
      <c r="O263" s="14"/>
      <c r="P263" s="14"/>
      <c r="Q263" s="14"/>
    </row>
    <row r="264" spans="1:17" ht="16.5" customHeight="1">
      <c r="A264" s="9" t="s">
        <v>809</v>
      </c>
      <c r="B264" s="38">
        <v>1077740.6196329999</v>
      </c>
      <c r="C264" s="38">
        <v>8898651.7414514</v>
      </c>
      <c r="D264" s="38">
        <v>2408969.630208599</v>
      </c>
      <c r="E264" s="39">
        <v>12385361.991292998</v>
      </c>
      <c r="F264" s="38">
        <v>213839.24721280008</v>
      </c>
      <c r="G264" s="39">
        <v>12599201.2385058</v>
      </c>
      <c r="H264" s="40">
        <v>1.9242971502967388</v>
      </c>
      <c r="J264" s="14"/>
      <c r="K264" s="14"/>
      <c r="L264" s="14"/>
      <c r="M264" s="14"/>
      <c r="N264" s="14"/>
      <c r="O264" s="14"/>
      <c r="P264" s="14"/>
      <c r="Q264" s="14"/>
    </row>
    <row r="265" spans="1:17" ht="16.5" customHeight="1">
      <c r="A265" s="9" t="s">
        <v>808</v>
      </c>
      <c r="B265" s="38">
        <v>1086162.8229174998</v>
      </c>
      <c r="C265" s="38">
        <v>8669046.308030196</v>
      </c>
      <c r="D265" s="38">
        <v>2394584.642365</v>
      </c>
      <c r="E265" s="39">
        <v>12149793.773312697</v>
      </c>
      <c r="F265" s="38">
        <v>211538.69673329993</v>
      </c>
      <c r="G265" s="39">
        <v>12361332.470045999</v>
      </c>
      <c r="H265" s="40">
        <v>0.3122338987289419</v>
      </c>
      <c r="J265" s="14"/>
      <c r="K265" s="14"/>
      <c r="L265" s="14"/>
      <c r="M265" s="14"/>
      <c r="N265" s="14"/>
      <c r="O265" s="14"/>
      <c r="P265" s="14"/>
      <c r="Q265" s="14"/>
    </row>
    <row r="266" spans="1:17" ht="16.5" customHeight="1">
      <c r="A266" s="9">
        <v>41656</v>
      </c>
      <c r="B266" s="38">
        <v>1094287.3695055</v>
      </c>
      <c r="C266" s="38">
        <v>8608214.8361981</v>
      </c>
      <c r="D266" s="38">
        <v>2405950.7104109</v>
      </c>
      <c r="E266" s="39">
        <v>12108452.9161145</v>
      </c>
      <c r="F266" s="38">
        <v>214403.4191611001</v>
      </c>
      <c r="G266" s="39">
        <v>12322856.3352756</v>
      </c>
      <c r="H266" s="40">
        <v>1.1098821253263003</v>
      </c>
      <c r="J266" s="14"/>
      <c r="K266" s="14"/>
      <c r="L266" s="14"/>
      <c r="M266" s="14"/>
      <c r="N266" s="14"/>
      <c r="O266" s="14"/>
      <c r="P266" s="14"/>
      <c r="Q266" s="14"/>
    </row>
    <row r="267" spans="1:17" ht="16.5" customHeight="1">
      <c r="A267" s="9">
        <v>41649</v>
      </c>
      <c r="B267" s="38">
        <v>1092995.7</v>
      </c>
      <c r="C267" s="38">
        <v>8535146.4</v>
      </c>
      <c r="D267" s="38">
        <v>2353303</v>
      </c>
      <c r="E267" s="39">
        <v>11981445.1</v>
      </c>
      <c r="F267" s="38">
        <v>206143.36</v>
      </c>
      <c r="G267" s="39">
        <v>12187588.46</v>
      </c>
      <c r="H267" s="40">
        <v>-0.14442473016788426</v>
      </c>
      <c r="J267" s="14"/>
      <c r="K267" s="14"/>
      <c r="L267" s="14"/>
      <c r="M267" s="14"/>
      <c r="N267" s="14"/>
      <c r="O267" s="14"/>
      <c r="P267" s="14"/>
      <c r="Q267" s="14"/>
    </row>
    <row r="268" spans="1:17" ht="16.5" customHeight="1">
      <c r="A268" s="9">
        <v>41642</v>
      </c>
      <c r="B268" s="38">
        <v>1133929.7189043</v>
      </c>
      <c r="C268" s="38">
        <v>8522665.557896497</v>
      </c>
      <c r="D268" s="38">
        <v>2344250.2173173996</v>
      </c>
      <c r="E268" s="39">
        <v>12000845.494118197</v>
      </c>
      <c r="F268" s="38">
        <v>204370.30807939993</v>
      </c>
      <c r="G268" s="39">
        <v>12205215.802197598</v>
      </c>
      <c r="H268" s="40">
        <v>0.8881405792606989</v>
      </c>
      <c r="J268" s="14"/>
      <c r="K268" s="14"/>
      <c r="L268" s="14"/>
      <c r="M268" s="14"/>
      <c r="N268" s="14"/>
      <c r="O268" s="14"/>
      <c r="P268" s="14"/>
      <c r="Q268" s="14"/>
    </row>
    <row r="269" spans="1:17" ht="16.5" customHeight="1">
      <c r="A269" s="71" t="s">
        <v>807</v>
      </c>
      <c r="B269" s="72">
        <v>1172492.2695763</v>
      </c>
      <c r="C269" s="72">
        <v>8416263.686615098</v>
      </c>
      <c r="D269" s="72">
        <v>2308166.801626999</v>
      </c>
      <c r="E269" s="73">
        <v>11896922.757818395</v>
      </c>
      <c r="F269" s="72">
        <v>200847.83456239998</v>
      </c>
      <c r="G269" s="73">
        <v>12097770.592380796</v>
      </c>
      <c r="H269" s="74">
        <v>0.6148579696897416</v>
      </c>
      <c r="J269" s="14"/>
      <c r="K269" s="14"/>
      <c r="L269" s="14"/>
      <c r="M269" s="14"/>
      <c r="N269" s="14"/>
      <c r="O269" s="14"/>
      <c r="P269" s="14"/>
      <c r="Q269" s="14"/>
    </row>
    <row r="270" spans="1:17" ht="16.5" customHeight="1">
      <c r="A270" s="9" t="s">
        <v>806</v>
      </c>
      <c r="B270" s="38">
        <v>1173993.1442528</v>
      </c>
      <c r="C270" s="38">
        <v>8354272.492550996</v>
      </c>
      <c r="D270" s="38">
        <v>2295929.7327583004</v>
      </c>
      <c r="E270" s="39">
        <v>11824195.369562097</v>
      </c>
      <c r="F270" s="38">
        <v>199645.6778757</v>
      </c>
      <c r="G270" s="39">
        <v>12023841.047437796</v>
      </c>
      <c r="H270" s="40">
        <v>1.6327264153025212</v>
      </c>
      <c r="J270" s="14"/>
      <c r="K270" s="14"/>
      <c r="L270" s="14"/>
      <c r="M270" s="14"/>
      <c r="N270" s="14"/>
      <c r="O270" s="14"/>
      <c r="P270" s="14"/>
      <c r="Q270" s="14"/>
    </row>
    <row r="271" spans="1:17" ht="16.5" customHeight="1">
      <c r="A271" s="9" t="s">
        <v>803</v>
      </c>
      <c r="B271" s="38">
        <v>1099381.5</v>
      </c>
      <c r="C271" s="38">
        <v>8289122.95</v>
      </c>
      <c r="D271" s="38">
        <v>2242307.79</v>
      </c>
      <c r="E271" s="39">
        <v>11630812.24</v>
      </c>
      <c r="F271" s="38">
        <v>199866.19</v>
      </c>
      <c r="G271" s="39">
        <v>11830678.43</v>
      </c>
      <c r="H271" s="40">
        <v>1.765604063726034</v>
      </c>
      <c r="J271" s="14"/>
      <c r="K271" s="14"/>
      <c r="L271" s="14"/>
      <c r="M271" s="14"/>
      <c r="N271" s="14"/>
      <c r="O271" s="14"/>
      <c r="P271" s="14"/>
      <c r="Q271" s="14"/>
    </row>
    <row r="272" spans="1:17" ht="16.5" customHeight="1">
      <c r="A272" s="9" t="s">
        <v>804</v>
      </c>
      <c r="B272" s="38">
        <v>1076472.19</v>
      </c>
      <c r="C272" s="38">
        <v>8167469.59</v>
      </c>
      <c r="D272" s="38">
        <v>2178551.05</v>
      </c>
      <c r="E272" s="39">
        <v>11422492.83</v>
      </c>
      <c r="F272" s="38">
        <v>202926.72</v>
      </c>
      <c r="G272" s="39">
        <v>11625419.55</v>
      </c>
      <c r="H272" s="40">
        <v>0.5</v>
      </c>
      <c r="J272" s="14"/>
      <c r="K272" s="14"/>
      <c r="L272" s="14"/>
      <c r="M272" s="14"/>
      <c r="N272" s="14"/>
      <c r="O272" s="14"/>
      <c r="P272" s="14"/>
      <c r="Q272" s="14"/>
    </row>
    <row r="273" spans="1:17" ht="16.5" customHeight="1">
      <c r="A273" s="9" t="s">
        <v>805</v>
      </c>
      <c r="B273" s="38">
        <v>1021841.82</v>
      </c>
      <c r="C273" s="38">
        <v>8144569.09</v>
      </c>
      <c r="D273" s="38">
        <v>2194370.35</v>
      </c>
      <c r="E273" s="39">
        <v>11360781.26</v>
      </c>
      <c r="F273" s="38">
        <v>206553.44</v>
      </c>
      <c r="G273" s="39">
        <v>11567334.7</v>
      </c>
      <c r="H273" s="40">
        <v>3.72</v>
      </c>
      <c r="J273" s="14"/>
      <c r="K273" s="14"/>
      <c r="L273" s="14"/>
      <c r="M273" s="14"/>
      <c r="N273" s="14"/>
      <c r="O273" s="14"/>
      <c r="P273" s="14"/>
      <c r="Q273" s="14"/>
    </row>
    <row r="274" spans="1:17" ht="16.5" customHeight="1">
      <c r="A274" s="9">
        <v>41600</v>
      </c>
      <c r="B274" s="38">
        <v>987724.3050092001</v>
      </c>
      <c r="C274" s="38">
        <v>7889779.483223701</v>
      </c>
      <c r="D274" s="38">
        <v>2083547.5942490997</v>
      </c>
      <c r="E274" s="39">
        <v>10961051.382482002</v>
      </c>
      <c r="F274" s="38">
        <v>191318.93049109998</v>
      </c>
      <c r="G274" s="39">
        <v>11152370.3129731</v>
      </c>
      <c r="H274" s="40">
        <v>2.064467518138997</v>
      </c>
      <c r="J274" s="14"/>
      <c r="K274" s="14"/>
      <c r="L274" s="14"/>
      <c r="M274" s="14"/>
      <c r="N274" s="14"/>
      <c r="O274" s="14"/>
      <c r="P274" s="14"/>
      <c r="Q274" s="14"/>
    </row>
    <row r="275" spans="1:17" ht="16.5" customHeight="1">
      <c r="A275" s="9">
        <v>41593</v>
      </c>
      <c r="B275" s="38">
        <v>907684.1369205</v>
      </c>
      <c r="C275" s="38">
        <v>7707692.385196498</v>
      </c>
      <c r="D275" s="38">
        <v>2121437.3856422994</v>
      </c>
      <c r="E275" s="39">
        <v>10736813.907759298</v>
      </c>
      <c r="F275" s="38">
        <v>189976.36917139997</v>
      </c>
      <c r="G275" s="39">
        <v>10926790.276930697</v>
      </c>
      <c r="H275" s="40">
        <v>4.820819180934464</v>
      </c>
      <c r="J275" s="14"/>
      <c r="K275" s="14"/>
      <c r="L275" s="14"/>
      <c r="M275" s="14"/>
      <c r="N275" s="14"/>
      <c r="O275" s="14"/>
      <c r="P275" s="14"/>
      <c r="Q275" s="14"/>
    </row>
    <row r="276" spans="1:17" ht="16.5" customHeight="1">
      <c r="A276" s="9">
        <v>41586</v>
      </c>
      <c r="B276" s="38">
        <v>815375.820943</v>
      </c>
      <c r="C276" s="38">
        <v>7550505.244354898</v>
      </c>
      <c r="D276" s="38">
        <v>1867543.663604</v>
      </c>
      <c r="E276" s="39">
        <v>10233424.728901898</v>
      </c>
      <c r="F276" s="38">
        <v>190831.02707499996</v>
      </c>
      <c r="G276" s="39">
        <v>10424255.755976897</v>
      </c>
      <c r="H276" s="40">
        <v>2.062749766381657</v>
      </c>
      <c r="J276" s="14"/>
      <c r="K276" s="14"/>
      <c r="L276" s="14"/>
      <c r="M276" s="14"/>
      <c r="N276" s="14"/>
      <c r="O276" s="14"/>
      <c r="P276" s="14"/>
      <c r="Q276" s="14"/>
    </row>
    <row r="277" spans="1:17" ht="16.5" customHeight="1">
      <c r="A277" s="9">
        <v>41579</v>
      </c>
      <c r="B277" s="38">
        <v>788363.2868840001</v>
      </c>
      <c r="C277" s="38">
        <v>7391561.456294699</v>
      </c>
      <c r="D277" s="38">
        <v>1837099.2140278</v>
      </c>
      <c r="E277" s="39">
        <v>10017023.957206499</v>
      </c>
      <c r="F277" s="38">
        <v>196551.29903310002</v>
      </c>
      <c r="G277" s="39">
        <v>10213575.2562396</v>
      </c>
      <c r="H277" s="40">
        <v>3.4137193732162245</v>
      </c>
      <c r="J277" s="14"/>
      <c r="K277" s="14"/>
      <c r="L277" s="14"/>
      <c r="M277" s="14"/>
      <c r="N277" s="14"/>
      <c r="O277" s="14"/>
      <c r="P277" s="14"/>
      <c r="Q277" s="14"/>
    </row>
    <row r="278" spans="1:17" ht="16.5" customHeight="1">
      <c r="A278" s="9">
        <v>41572</v>
      </c>
      <c r="B278" s="38">
        <v>763143.9166655999</v>
      </c>
      <c r="C278" s="38">
        <v>7122511.620940499</v>
      </c>
      <c r="D278" s="38">
        <v>1790891.1740658</v>
      </c>
      <c r="E278" s="39">
        <v>9676546.711671898</v>
      </c>
      <c r="F278" s="38">
        <v>199875.2158474</v>
      </c>
      <c r="G278" s="39">
        <v>9876421.9275193</v>
      </c>
      <c r="H278" s="40">
        <v>0.5923479587454494</v>
      </c>
      <c r="J278" s="14"/>
      <c r="K278" s="14"/>
      <c r="L278" s="14"/>
      <c r="M278" s="14"/>
      <c r="N278" s="14"/>
      <c r="O278" s="14"/>
      <c r="P278" s="14"/>
      <c r="Q278" s="14"/>
    </row>
    <row r="279" spans="1:17" ht="16.5" customHeight="1">
      <c r="A279" s="9">
        <v>41565</v>
      </c>
      <c r="B279" s="38">
        <v>761379.7836457001</v>
      </c>
      <c r="C279" s="38">
        <v>7034184.394627796</v>
      </c>
      <c r="D279" s="38">
        <v>1816522.3697698</v>
      </c>
      <c r="E279" s="39">
        <v>9612086.548043296</v>
      </c>
      <c r="F279" s="38">
        <v>206177.09520100002</v>
      </c>
      <c r="G279" s="39">
        <v>9818263.643244294</v>
      </c>
      <c r="H279" s="40">
        <v>2.125500226978346</v>
      </c>
      <c r="J279" s="14"/>
      <c r="K279" s="14"/>
      <c r="L279" s="14"/>
      <c r="M279" s="14"/>
      <c r="N279" s="14"/>
      <c r="O279" s="14"/>
      <c r="P279" s="14"/>
      <c r="Q279" s="14"/>
    </row>
    <row r="280" spans="1:17" ht="16.5" customHeight="1">
      <c r="A280" s="9">
        <v>41558</v>
      </c>
      <c r="B280" s="38">
        <v>734630.3396643001</v>
      </c>
      <c r="C280" s="38">
        <v>6910746.041492199</v>
      </c>
      <c r="D280" s="38">
        <v>1776231.9978054995</v>
      </c>
      <c r="E280" s="39">
        <v>9421608.378961999</v>
      </c>
      <c r="F280" s="38">
        <v>192311.37802599996</v>
      </c>
      <c r="G280" s="39">
        <v>9613919.756988</v>
      </c>
      <c r="H280" s="40">
        <v>1.0747751490572028</v>
      </c>
      <c r="J280" s="14"/>
      <c r="K280" s="14"/>
      <c r="L280" s="14"/>
      <c r="M280" s="14"/>
      <c r="N280" s="14"/>
      <c r="O280" s="14"/>
      <c r="P280" s="14"/>
      <c r="Q280" s="14"/>
    </row>
    <row r="281" spans="1:17" ht="16.5" customHeight="1">
      <c r="A281" s="9">
        <v>41551</v>
      </c>
      <c r="B281" s="38">
        <v>739104.3379801001</v>
      </c>
      <c r="C281" s="38">
        <v>6813682.712917297</v>
      </c>
      <c r="D281" s="38">
        <v>1771528.1256980002</v>
      </c>
      <c r="E281" s="39">
        <v>9324315.176595397</v>
      </c>
      <c r="F281" s="38">
        <v>187375.29494919998</v>
      </c>
      <c r="G281" s="39">
        <v>9511690.471544597</v>
      </c>
      <c r="H281" s="40">
        <v>0.3813070727478163</v>
      </c>
      <c r="J281" s="14"/>
      <c r="K281" s="14"/>
      <c r="L281" s="14"/>
      <c r="M281" s="14"/>
      <c r="N281" s="14"/>
      <c r="O281" s="14"/>
      <c r="P281" s="14"/>
      <c r="Q281" s="14"/>
    </row>
    <row r="282" spans="1:17" ht="16.5" customHeight="1">
      <c r="A282" s="9">
        <v>41544</v>
      </c>
      <c r="B282" s="38">
        <v>741417.5500904999</v>
      </c>
      <c r="C282" s="38">
        <v>6755549.726455102</v>
      </c>
      <c r="D282" s="38">
        <v>1751479.9211493009</v>
      </c>
      <c r="E282" s="39">
        <v>9248447.197694903</v>
      </c>
      <c r="F282" s="38">
        <v>227112.2953204</v>
      </c>
      <c r="G282" s="39">
        <v>9475559.493015302</v>
      </c>
      <c r="H282" s="40">
        <v>1.8246634308560346</v>
      </c>
      <c r="J282" s="14"/>
      <c r="K282" s="14"/>
      <c r="L282" s="14"/>
      <c r="M282" s="14"/>
      <c r="N282" s="14"/>
      <c r="O282" s="14"/>
      <c r="P282" s="14"/>
      <c r="Q282" s="14"/>
    </row>
    <row r="283" spans="1:17" ht="16.5" customHeight="1">
      <c r="A283" s="9">
        <v>41537</v>
      </c>
      <c r="B283" s="38">
        <v>744845.6600620998</v>
      </c>
      <c r="C283" s="38">
        <v>6617416.5717621995</v>
      </c>
      <c r="D283" s="38">
        <v>1757232.7890571002</v>
      </c>
      <c r="E283" s="39">
        <v>9119495.0208814</v>
      </c>
      <c r="F283" s="38">
        <v>186265.6600264</v>
      </c>
      <c r="G283" s="39">
        <v>9305760.680907799</v>
      </c>
      <c r="H283" s="40">
        <v>1.1968910028227384</v>
      </c>
      <c r="J283" s="14"/>
      <c r="K283" s="14"/>
      <c r="L283" s="14"/>
      <c r="M283" s="14"/>
      <c r="N283" s="14"/>
      <c r="O283" s="14"/>
      <c r="P283" s="14"/>
      <c r="Q283" s="14"/>
    </row>
    <row r="284" spans="1:17" ht="16.5" customHeight="1">
      <c r="A284" s="9" t="s">
        <v>802</v>
      </c>
      <c r="B284" s="38">
        <v>730746.6917503999</v>
      </c>
      <c r="C284" s="38">
        <v>6534259.732401698</v>
      </c>
      <c r="D284" s="38">
        <v>1671662.0252730006</v>
      </c>
      <c r="E284" s="39">
        <v>8936668.4494251</v>
      </c>
      <c r="F284" s="38">
        <v>259029.74712150008</v>
      </c>
      <c r="G284" s="39">
        <v>9195698.1965466</v>
      </c>
      <c r="H284" s="40">
        <v>1.0609056095361353</v>
      </c>
      <c r="J284" s="14"/>
      <c r="K284" s="14"/>
      <c r="L284" s="14"/>
      <c r="M284" s="14"/>
      <c r="N284" s="14"/>
      <c r="O284" s="14"/>
      <c r="P284" s="14"/>
      <c r="Q284" s="14"/>
    </row>
    <row r="285" spans="1:17" ht="16.5" customHeight="1">
      <c r="A285" s="9">
        <v>41523</v>
      </c>
      <c r="B285" s="38">
        <v>732685.6564923002</v>
      </c>
      <c r="C285" s="38">
        <v>6433620.608177001</v>
      </c>
      <c r="D285" s="38">
        <v>1666131.4545682007</v>
      </c>
      <c r="E285" s="39">
        <v>8832437.7192375</v>
      </c>
      <c r="F285" s="38">
        <v>266726.92913360003</v>
      </c>
      <c r="G285" s="39">
        <v>9099164.648371102</v>
      </c>
      <c r="H285" s="40">
        <v>-0.33998252810219753</v>
      </c>
      <c r="J285" s="14"/>
      <c r="K285" s="14"/>
      <c r="L285" s="14"/>
      <c r="M285" s="14"/>
      <c r="N285" s="14"/>
      <c r="O285" s="14"/>
      <c r="P285" s="14"/>
      <c r="Q285" s="14"/>
    </row>
    <row r="286" spans="1:17" ht="16.5" customHeight="1">
      <c r="A286" s="9">
        <v>41516</v>
      </c>
      <c r="B286" s="38">
        <v>733955.6874209</v>
      </c>
      <c r="C286" s="38">
        <v>6458464.104020199</v>
      </c>
      <c r="D286" s="38">
        <v>1673806.8696909996</v>
      </c>
      <c r="E286" s="39">
        <v>8866226.6611321</v>
      </c>
      <c r="F286" s="38">
        <v>263979.09157800005</v>
      </c>
      <c r="G286" s="39">
        <v>9130205.752710098</v>
      </c>
      <c r="H286" s="40">
        <v>1.4186368542872287</v>
      </c>
      <c r="J286" s="14"/>
      <c r="K286" s="14"/>
      <c r="L286" s="14"/>
      <c r="M286" s="14"/>
      <c r="N286" s="14"/>
      <c r="O286" s="14"/>
      <c r="P286" s="14"/>
      <c r="Q286" s="14"/>
    </row>
    <row r="287" spans="1:17" ht="16.5" customHeight="1">
      <c r="A287" s="9" t="s">
        <v>801</v>
      </c>
      <c r="B287" s="38">
        <v>737387.4930684001</v>
      </c>
      <c r="C287" s="38">
        <v>6333112.397816099</v>
      </c>
      <c r="D287" s="38">
        <v>1668035.8542209016</v>
      </c>
      <c r="E287" s="39">
        <v>8738535.7451054</v>
      </c>
      <c r="F287" s="38">
        <v>263957.32313399995</v>
      </c>
      <c r="G287" s="39">
        <v>9002493.068239402</v>
      </c>
      <c r="H287" s="40">
        <v>0.5290492051818916</v>
      </c>
      <c r="J287" s="14"/>
      <c r="K287" s="14"/>
      <c r="L287" s="14"/>
      <c r="M287" s="14"/>
      <c r="N287" s="14"/>
      <c r="O287" s="14"/>
      <c r="P287" s="14"/>
      <c r="Q287" s="14"/>
    </row>
    <row r="288" spans="1:17" ht="16.5" customHeight="1">
      <c r="A288" s="9">
        <v>41502</v>
      </c>
      <c r="B288" s="38">
        <v>738635.0428759999</v>
      </c>
      <c r="C288" s="38">
        <v>6256081.427989597</v>
      </c>
      <c r="D288" s="38">
        <v>1695743.4705424001</v>
      </c>
      <c r="E288" s="39">
        <v>8690459.941407997</v>
      </c>
      <c r="F288" s="38">
        <v>264656.1562933999</v>
      </c>
      <c r="G288" s="39">
        <v>8955116.097701397</v>
      </c>
      <c r="H288" s="40">
        <v>1.9665333277749681</v>
      </c>
      <c r="J288" s="14"/>
      <c r="K288" s="14"/>
      <c r="L288" s="14"/>
      <c r="M288" s="14"/>
      <c r="N288" s="14"/>
      <c r="O288" s="14"/>
      <c r="P288" s="14"/>
      <c r="Q288" s="14"/>
    </row>
    <row r="289" spans="1:17" ht="16.5" customHeight="1">
      <c r="A289" s="9">
        <v>41495</v>
      </c>
      <c r="B289" s="38">
        <v>726381.1654449999</v>
      </c>
      <c r="C289" s="38">
        <v>6122062.8751064995</v>
      </c>
      <c r="D289" s="38">
        <v>1660499.9569374004</v>
      </c>
      <c r="E289" s="39">
        <v>8508943.9974889</v>
      </c>
      <c r="F289" s="38">
        <v>273463.1369332</v>
      </c>
      <c r="G289" s="39">
        <v>8782407.1344221</v>
      </c>
      <c r="H289" s="40">
        <v>0.08806043215045634</v>
      </c>
      <c r="J289" s="14"/>
      <c r="K289" s="14"/>
      <c r="L289" s="14"/>
      <c r="M289" s="14"/>
      <c r="N289" s="14"/>
      <c r="O289" s="14"/>
      <c r="P289" s="14"/>
      <c r="Q289" s="14"/>
    </row>
    <row r="290" spans="1:17" ht="16.5" customHeight="1">
      <c r="A290" s="9">
        <v>41488</v>
      </c>
      <c r="B290" s="38">
        <v>733109.1935295999</v>
      </c>
      <c r="C290" s="38">
        <v>6084594.5127897</v>
      </c>
      <c r="D290" s="38">
        <v>1640618.9763396997</v>
      </c>
      <c r="E290" s="39">
        <v>8458322.682658998</v>
      </c>
      <c r="F290" s="38">
        <v>265904.13346050004</v>
      </c>
      <c r="G290" s="39">
        <v>8724226.8161195</v>
      </c>
      <c r="H290" s="40">
        <v>0.21378100624627905</v>
      </c>
      <c r="J290" s="14"/>
      <c r="K290" s="14"/>
      <c r="L290" s="14"/>
      <c r="M290" s="14"/>
      <c r="N290" s="14"/>
      <c r="O290" s="14"/>
      <c r="P290" s="14"/>
      <c r="Q290" s="14"/>
    </row>
    <row r="291" spans="1:17" ht="16.5" customHeight="1">
      <c r="A291" s="9" t="s">
        <v>800</v>
      </c>
      <c r="B291" s="38">
        <v>717395.0152326999</v>
      </c>
      <c r="C291" s="38">
        <v>6080323.7752431985</v>
      </c>
      <c r="D291" s="38">
        <v>1642412.0676720992</v>
      </c>
      <c r="E291" s="39">
        <v>8440130.858147997</v>
      </c>
      <c r="F291" s="38">
        <v>265485.0047798</v>
      </c>
      <c r="G291" s="39">
        <v>8705615.862927798</v>
      </c>
      <c r="H291" s="40">
        <v>1.844753868783826</v>
      </c>
      <c r="J291" s="14"/>
      <c r="K291" s="14"/>
      <c r="L291" s="14"/>
      <c r="M291" s="14"/>
      <c r="N291" s="14"/>
      <c r="O291" s="14"/>
      <c r="P291" s="14"/>
      <c r="Q291" s="14"/>
    </row>
    <row r="292" spans="1:17" ht="16.5" customHeight="1">
      <c r="A292" s="9">
        <v>41474</v>
      </c>
      <c r="B292" s="38">
        <v>711281.7413439</v>
      </c>
      <c r="C292" s="38">
        <v>5953245.190921303</v>
      </c>
      <c r="D292" s="38">
        <v>1618122.4894431997</v>
      </c>
      <c r="E292" s="39">
        <v>8282649.421708402</v>
      </c>
      <c r="F292" s="38">
        <v>265278.21543240006</v>
      </c>
      <c r="G292" s="39">
        <v>8547927.637140803</v>
      </c>
      <c r="H292" s="40">
        <v>-0.387756339882543</v>
      </c>
      <c r="J292" s="14"/>
      <c r="K292" s="14"/>
      <c r="L292" s="14"/>
      <c r="M292" s="14"/>
      <c r="N292" s="14"/>
      <c r="O292" s="14"/>
      <c r="P292" s="14"/>
      <c r="Q292" s="14"/>
    </row>
    <row r="293" spans="1:17" ht="16.5" customHeight="1">
      <c r="A293" s="9" t="s">
        <v>799</v>
      </c>
      <c r="B293" s="38">
        <v>698714.1076166999</v>
      </c>
      <c r="C293" s="38">
        <v>6034908.9519648</v>
      </c>
      <c r="D293" s="38">
        <v>1585474.4450589</v>
      </c>
      <c r="E293" s="39">
        <v>8319097.5046404</v>
      </c>
      <c r="F293" s="38">
        <v>262104.28648360004</v>
      </c>
      <c r="G293" s="39">
        <v>8581201.791124001</v>
      </c>
      <c r="H293" s="40">
        <v>0.45238543260919073</v>
      </c>
      <c r="J293" s="14"/>
      <c r="K293" s="14"/>
      <c r="L293" s="14"/>
      <c r="M293" s="14"/>
      <c r="N293" s="14"/>
      <c r="O293" s="14"/>
      <c r="P293" s="14"/>
      <c r="Q293" s="14"/>
    </row>
    <row r="294" spans="1:17" ht="16.5" customHeight="1">
      <c r="A294" s="9">
        <v>41460</v>
      </c>
      <c r="B294" s="38">
        <v>708766.4335050001</v>
      </c>
      <c r="C294" s="38">
        <v>6006810.2663714</v>
      </c>
      <c r="D294" s="38">
        <v>1575360.5414050007</v>
      </c>
      <c r="E294" s="39">
        <v>8290937.241281401</v>
      </c>
      <c r="F294" s="38">
        <v>251619.26861940007</v>
      </c>
      <c r="G294" s="39">
        <v>8542556.5099008</v>
      </c>
      <c r="H294" s="40">
        <v>1.3862392450438392</v>
      </c>
      <c r="J294" s="14"/>
      <c r="K294" s="14"/>
      <c r="L294" s="14"/>
      <c r="M294" s="14"/>
      <c r="N294" s="14"/>
      <c r="O294" s="14"/>
      <c r="P294" s="14"/>
      <c r="Q294" s="14"/>
    </row>
    <row r="295" spans="1:17" ht="16.5" customHeight="1">
      <c r="A295" s="9">
        <v>41453</v>
      </c>
      <c r="B295" s="38">
        <v>701320.4669856</v>
      </c>
      <c r="C295" s="38">
        <v>5911272.860858999</v>
      </c>
      <c r="D295" s="38">
        <v>1566022.7512804007</v>
      </c>
      <c r="E295" s="39">
        <v>8178616.079125</v>
      </c>
      <c r="F295" s="38">
        <v>247139.30297769993</v>
      </c>
      <c r="G295" s="39">
        <v>8425755.3821027</v>
      </c>
      <c r="H295" s="40">
        <v>1.6643235924469764</v>
      </c>
      <c r="J295" s="14"/>
      <c r="K295" s="14"/>
      <c r="L295" s="14"/>
      <c r="M295" s="14"/>
      <c r="N295" s="14"/>
      <c r="O295" s="14"/>
      <c r="P295" s="14"/>
      <c r="Q295" s="14"/>
    </row>
    <row r="296" spans="1:17" ht="16.5" customHeight="1">
      <c r="A296" s="9">
        <v>41446</v>
      </c>
      <c r="B296" s="38">
        <v>700828.3056620002</v>
      </c>
      <c r="C296" s="38">
        <v>5768095.631436399</v>
      </c>
      <c r="D296" s="38">
        <v>1570193.3913418</v>
      </c>
      <c r="E296" s="39">
        <v>8039117.328440199</v>
      </c>
      <c r="F296" s="38">
        <v>248701.92256859996</v>
      </c>
      <c r="G296" s="39">
        <v>8287819.251008799</v>
      </c>
      <c r="H296" s="40">
        <v>1.5124144753640962</v>
      </c>
      <c r="J296" s="14"/>
      <c r="K296" s="14"/>
      <c r="L296" s="14"/>
      <c r="M296" s="14"/>
      <c r="N296" s="14"/>
      <c r="O296" s="14"/>
      <c r="P296" s="14"/>
      <c r="Q296" s="14"/>
    </row>
    <row r="297" spans="1:17" ht="14.25" customHeight="1">
      <c r="A297" s="9">
        <v>41439</v>
      </c>
      <c r="B297" s="38">
        <v>685620.6577922</v>
      </c>
      <c r="C297" s="38">
        <v>5690086.017013</v>
      </c>
      <c r="D297" s="38">
        <v>1540172.9750182999</v>
      </c>
      <c r="E297" s="39">
        <v>7915879.6498235</v>
      </c>
      <c r="F297" s="38">
        <v>248460.93240169995</v>
      </c>
      <c r="G297" s="39">
        <v>8164340.5822252</v>
      </c>
      <c r="H297" s="40">
        <v>0.6654909815893006</v>
      </c>
      <c r="J297" s="14"/>
      <c r="K297" s="14"/>
      <c r="L297" s="14"/>
      <c r="M297" s="14"/>
      <c r="N297" s="14"/>
      <c r="O297" s="14"/>
      <c r="P297" s="14"/>
      <c r="Q297" s="14"/>
    </row>
    <row r="298" spans="1:17" ht="14.25" customHeight="1">
      <c r="A298" s="9">
        <v>41432</v>
      </c>
      <c r="B298" s="38">
        <v>685694.4037058001</v>
      </c>
      <c r="C298" s="38">
        <v>5651470.311026097</v>
      </c>
      <c r="D298" s="38">
        <v>1526637.5908058002</v>
      </c>
      <c r="E298" s="39">
        <v>7863802.305537697</v>
      </c>
      <c r="F298" s="38">
        <v>246564.51691030004</v>
      </c>
      <c r="G298" s="39">
        <v>8110366.8224479975</v>
      </c>
      <c r="H298" s="40">
        <v>0.4978271405358612</v>
      </c>
      <c r="J298" s="14"/>
      <c r="K298" s="14"/>
      <c r="L298" s="14"/>
      <c r="M298" s="14"/>
      <c r="N298" s="14"/>
      <c r="O298" s="14"/>
      <c r="P298" s="14"/>
      <c r="Q298" s="14"/>
    </row>
    <row r="299" spans="1:17" ht="14.25" customHeight="1">
      <c r="A299" s="9" t="s">
        <v>798</v>
      </c>
      <c r="B299" s="38">
        <v>692242.0570522</v>
      </c>
      <c r="C299" s="38">
        <v>5596673.236342699</v>
      </c>
      <c r="D299" s="38">
        <v>1538213.8294559</v>
      </c>
      <c r="E299" s="39">
        <v>7827129.1228508</v>
      </c>
      <c r="F299" s="38">
        <v>243062.0974096</v>
      </c>
      <c r="G299" s="39">
        <v>8070191.220260399</v>
      </c>
      <c r="H299" s="40">
        <v>1.6598302236231461</v>
      </c>
      <c r="J299" s="14"/>
      <c r="K299" s="14"/>
      <c r="L299" s="14"/>
      <c r="M299" s="14"/>
      <c r="N299" s="14"/>
      <c r="O299" s="14"/>
      <c r="P299" s="14"/>
      <c r="Q299" s="14"/>
    </row>
    <row r="300" spans="1:17" ht="14.25" customHeight="1">
      <c r="A300" s="9" t="s">
        <v>796</v>
      </c>
      <c r="B300" s="38">
        <v>695040.4807379001</v>
      </c>
      <c r="C300" s="38">
        <v>5462489.975679299</v>
      </c>
      <c r="D300" s="38">
        <v>1533338.7038646003</v>
      </c>
      <c r="E300" s="39">
        <v>7690869.160281799</v>
      </c>
      <c r="F300" s="38">
        <v>247557.65246050004</v>
      </c>
      <c r="G300" s="39">
        <v>7938426.8127422985</v>
      </c>
      <c r="H300" s="40">
        <v>0.36316758234839597</v>
      </c>
      <c r="J300" s="14"/>
      <c r="K300" s="14"/>
      <c r="L300" s="14"/>
      <c r="M300" s="14"/>
      <c r="N300" s="14"/>
      <c r="O300" s="14"/>
      <c r="P300" s="14"/>
      <c r="Q300" s="14"/>
    </row>
    <row r="301" spans="1:17" ht="14.25" customHeight="1">
      <c r="A301" s="9">
        <v>41411</v>
      </c>
      <c r="B301" s="38">
        <v>699237.7134192</v>
      </c>
      <c r="C301" s="38">
        <v>5409295.250641798</v>
      </c>
      <c r="D301" s="38">
        <v>1553534.0551155994</v>
      </c>
      <c r="E301" s="39">
        <v>7662067.019176598</v>
      </c>
      <c r="F301" s="38" t="s">
        <v>797</v>
      </c>
      <c r="G301" s="39">
        <v>7909701.341608997</v>
      </c>
      <c r="H301" s="40">
        <v>1.881961507147551</v>
      </c>
      <c r="J301" s="14"/>
      <c r="K301" s="14"/>
      <c r="L301" s="14"/>
      <c r="M301" s="14"/>
      <c r="N301" s="14"/>
      <c r="O301" s="14"/>
      <c r="P301" s="14"/>
      <c r="Q301" s="14"/>
    </row>
    <row r="302" spans="1:17" ht="14.25" customHeight="1">
      <c r="A302" s="9">
        <v>41404</v>
      </c>
      <c r="B302" s="38">
        <v>684527.3341657001</v>
      </c>
      <c r="C302" s="38">
        <v>5324374.0385447005</v>
      </c>
      <c r="D302" s="38">
        <v>1484180.0924173</v>
      </c>
      <c r="E302" s="39">
        <v>7493081.465127699</v>
      </c>
      <c r="F302" s="38">
        <v>270512.0352331</v>
      </c>
      <c r="G302" s="39">
        <v>7763593.500360799</v>
      </c>
      <c r="H302" s="40">
        <v>0.34610992481376</v>
      </c>
      <c r="J302" s="14"/>
      <c r="K302" s="14"/>
      <c r="L302" s="14"/>
      <c r="M302" s="14"/>
      <c r="N302" s="14"/>
      <c r="O302" s="14"/>
      <c r="P302" s="14"/>
      <c r="Q302" s="14"/>
    </row>
    <row r="303" spans="1:17" ht="14.25" customHeight="1">
      <c r="A303" s="9">
        <v>41397</v>
      </c>
      <c r="B303" s="38">
        <v>692326.8840026</v>
      </c>
      <c r="C303" s="38">
        <v>5296775.3439822905</v>
      </c>
      <c r="D303" s="38">
        <v>1477915.1555671003</v>
      </c>
      <c r="E303" s="39">
        <v>7467017.38355199</v>
      </c>
      <c r="F303" s="38">
        <v>269798.23010539997</v>
      </c>
      <c r="G303" s="39">
        <v>7736815.61365739</v>
      </c>
      <c r="H303" s="40">
        <v>0.6688370754304174</v>
      </c>
      <c r="J303" s="14"/>
      <c r="K303" s="14"/>
      <c r="L303" s="14"/>
      <c r="M303" s="14"/>
      <c r="N303" s="14"/>
      <c r="O303" s="14"/>
      <c r="P303" s="14"/>
      <c r="Q303" s="14"/>
    </row>
    <row r="304" spans="1:17" ht="14.25" customHeight="1">
      <c r="A304" s="9">
        <v>41390</v>
      </c>
      <c r="B304" s="38">
        <v>687999.7944732</v>
      </c>
      <c r="C304" s="38">
        <v>5259916.9359151</v>
      </c>
      <c r="D304" s="38">
        <v>1467679.7042185003</v>
      </c>
      <c r="E304" s="39">
        <v>7415596.4346068</v>
      </c>
      <c r="F304" s="38">
        <v>269816.2893529</v>
      </c>
      <c r="G304" s="39">
        <v>7685412.7239597</v>
      </c>
      <c r="H304" s="40">
        <v>0.4093908287637049</v>
      </c>
      <c r="J304" s="14"/>
      <c r="K304" s="14"/>
      <c r="L304" s="14"/>
      <c r="M304" s="14"/>
      <c r="N304" s="14"/>
      <c r="O304" s="14"/>
      <c r="P304" s="14"/>
      <c r="Q304" s="14"/>
    </row>
    <row r="305" spans="1:17" ht="14.25" customHeight="1">
      <c r="A305" s="9" t="s">
        <v>794</v>
      </c>
      <c r="B305" s="38">
        <v>696669.1160082999</v>
      </c>
      <c r="C305" s="38">
        <v>5203130.755865798</v>
      </c>
      <c r="D305" s="38">
        <v>1484701.0331696996</v>
      </c>
      <c r="E305" s="39">
        <v>7384500.9050437985</v>
      </c>
      <c r="F305" s="38">
        <v>269576.72706360003</v>
      </c>
      <c r="G305" s="39">
        <v>7654077.6321073985</v>
      </c>
      <c r="H305" s="40">
        <v>0.5871163001722692</v>
      </c>
      <c r="J305" s="14"/>
      <c r="K305" s="14"/>
      <c r="L305" s="14"/>
      <c r="M305" s="14"/>
      <c r="N305" s="14"/>
      <c r="O305" s="14"/>
      <c r="P305" s="14"/>
      <c r="Q305" s="14"/>
    </row>
    <row r="306" spans="1:17" ht="14.25" customHeight="1">
      <c r="A306" s="9" t="s">
        <v>793</v>
      </c>
      <c r="B306" s="38">
        <v>685035.5173795</v>
      </c>
      <c r="C306" s="38">
        <v>5201353.081484999</v>
      </c>
      <c r="D306" s="38">
        <v>1455577.7498126007</v>
      </c>
      <c r="E306" s="39">
        <v>7341966.348677099</v>
      </c>
      <c r="F306" s="38">
        <v>267435.2463204999</v>
      </c>
      <c r="G306" s="39">
        <v>7609401.594997599</v>
      </c>
      <c r="H306" s="40">
        <v>0.7171510433546615</v>
      </c>
      <c r="J306" s="14"/>
      <c r="K306" s="14"/>
      <c r="L306" s="14"/>
      <c r="M306" s="14"/>
      <c r="N306" s="14"/>
      <c r="O306" s="14"/>
      <c r="P306" s="14"/>
      <c r="Q306" s="14"/>
    </row>
    <row r="307" spans="1:17" ht="14.25" customHeight="1">
      <c r="A307" s="9">
        <v>41369</v>
      </c>
      <c r="B307" s="38">
        <v>678441.2717368001</v>
      </c>
      <c r="C307" s="38">
        <v>5171687.6207516</v>
      </c>
      <c r="D307" s="38">
        <v>1442081.7141039008</v>
      </c>
      <c r="E307" s="39">
        <v>7292210.6065923</v>
      </c>
      <c r="F307" s="38">
        <v>263008.65464559995</v>
      </c>
      <c r="G307" s="39">
        <v>7555219.261237901</v>
      </c>
      <c r="H307" s="40">
        <v>-0.27699875364815796</v>
      </c>
      <c r="J307" s="14"/>
      <c r="K307" s="14"/>
      <c r="L307" s="14"/>
      <c r="M307" s="14"/>
      <c r="N307" s="14"/>
      <c r="O307" s="14"/>
      <c r="P307" s="14"/>
      <c r="Q307" s="14"/>
    </row>
    <row r="308" spans="1:17" ht="14.25" customHeight="1">
      <c r="A308" s="9" t="s">
        <v>792</v>
      </c>
      <c r="B308" s="38">
        <v>693627.605758</v>
      </c>
      <c r="C308" s="38">
        <v>5183972.368663198</v>
      </c>
      <c r="D308" s="38">
        <v>1442994.6783775005</v>
      </c>
      <c r="E308" s="39">
        <v>7320594.652798699</v>
      </c>
      <c r="F308" s="38">
        <v>255610.60257040005</v>
      </c>
      <c r="G308" s="39">
        <v>7576205.2553691</v>
      </c>
      <c r="H308" s="40">
        <v>1.5506288979406406</v>
      </c>
      <c r="J308" s="14"/>
      <c r="K308" s="14"/>
      <c r="L308" s="14"/>
      <c r="M308" s="14"/>
      <c r="N308" s="14"/>
      <c r="O308" s="14"/>
      <c r="P308" s="14"/>
      <c r="Q308" s="14"/>
    </row>
    <row r="309" spans="1:17" ht="14.25" customHeight="1">
      <c r="A309" s="9" t="s">
        <v>791</v>
      </c>
      <c r="B309" s="38">
        <v>673738.0757629</v>
      </c>
      <c r="C309" s="38">
        <v>5098436.483101601</v>
      </c>
      <c r="D309" s="38">
        <v>1435355.7836407004</v>
      </c>
      <c r="E309" s="39">
        <v>7207530.342505201</v>
      </c>
      <c r="F309" s="38">
        <v>252989.9295881001</v>
      </c>
      <c r="G309" s="39">
        <v>7460520.272093301</v>
      </c>
      <c r="H309" s="40">
        <v>0.1886451617875764</v>
      </c>
      <c r="J309" s="14"/>
      <c r="K309" s="14"/>
      <c r="L309" s="14"/>
      <c r="M309" s="14"/>
      <c r="N309" s="14"/>
      <c r="O309" s="14"/>
      <c r="P309" s="14"/>
      <c r="Q309" s="14"/>
    </row>
    <row r="310" spans="1:17" ht="14.25" customHeight="1">
      <c r="A310" s="9" t="s">
        <v>790</v>
      </c>
      <c r="B310" s="38">
        <v>660313.8446473</v>
      </c>
      <c r="C310" s="38">
        <v>5099083.831891201</v>
      </c>
      <c r="D310" s="38">
        <v>1438391.7308210004</v>
      </c>
      <c r="E310" s="39">
        <v>7197789.407359502</v>
      </c>
      <c r="F310" s="38">
        <v>248683.45395710002</v>
      </c>
      <c r="G310" s="39">
        <v>7446472.861316603</v>
      </c>
      <c r="H310" s="40">
        <v>1.4392948749233625</v>
      </c>
      <c r="J310" s="14"/>
      <c r="K310" s="14"/>
      <c r="L310" s="14"/>
      <c r="M310" s="14"/>
      <c r="N310" s="14"/>
      <c r="O310" s="14"/>
      <c r="P310" s="14"/>
      <c r="Q310" s="14"/>
    </row>
    <row r="311" spans="1:17" ht="14.25" customHeight="1">
      <c r="A311" s="9" t="s">
        <v>789</v>
      </c>
      <c r="B311" s="38">
        <v>641308.9653140999</v>
      </c>
      <c r="C311" s="38">
        <v>5031717.8026047</v>
      </c>
      <c r="D311" s="38">
        <v>1416037.6138932002</v>
      </c>
      <c r="E311" s="39">
        <v>7089064.381812001</v>
      </c>
      <c r="F311" s="38">
        <v>251752.47865440004</v>
      </c>
      <c r="G311" s="39">
        <v>7340816.8604664</v>
      </c>
      <c r="H311" s="40">
        <v>-0.49509875710724316</v>
      </c>
      <c r="J311" s="14"/>
      <c r="K311" s="14"/>
      <c r="L311" s="14"/>
      <c r="M311" s="14"/>
      <c r="N311" s="14"/>
      <c r="O311" s="14"/>
      <c r="P311" s="14"/>
      <c r="Q311" s="14"/>
    </row>
    <row r="312" spans="1:17" ht="14.25" customHeight="1">
      <c r="A312" s="9" t="s">
        <v>788</v>
      </c>
      <c r="B312" s="38">
        <v>649321.759083</v>
      </c>
      <c r="C312" s="38">
        <v>5054496.3777963985</v>
      </c>
      <c r="D312" s="38">
        <v>1421824.2467637006</v>
      </c>
      <c r="E312" s="39">
        <v>7125642.383643099</v>
      </c>
      <c r="F312" s="38">
        <v>251699.6053182</v>
      </c>
      <c r="G312" s="39">
        <v>7377341.988961298</v>
      </c>
      <c r="H312" s="40">
        <v>1.131722473346386</v>
      </c>
      <c r="J312" s="14"/>
      <c r="K312" s="14"/>
      <c r="L312" s="14"/>
      <c r="M312" s="14"/>
      <c r="N312" s="14"/>
      <c r="O312" s="14"/>
      <c r="P312" s="14"/>
      <c r="Q312" s="14"/>
    </row>
    <row r="313" spans="1:17" ht="14.25" customHeight="1">
      <c r="A313" s="9" t="s">
        <v>787</v>
      </c>
      <c r="B313" s="38">
        <v>644865.2297028</v>
      </c>
      <c r="C313" s="38">
        <v>4991425.6420947</v>
      </c>
      <c r="D313" s="38">
        <v>1408094.259389</v>
      </c>
      <c r="E313" s="39">
        <v>7044385.131186499</v>
      </c>
      <c r="F313" s="38">
        <v>250400.13355139998</v>
      </c>
      <c r="G313" s="39">
        <v>7294785.264737899</v>
      </c>
      <c r="H313" s="40">
        <v>0.32713901419005254</v>
      </c>
      <c r="J313" s="14"/>
      <c r="K313" s="14"/>
      <c r="L313" s="14"/>
      <c r="M313" s="14"/>
      <c r="N313" s="14"/>
      <c r="O313" s="14"/>
      <c r="P313" s="14"/>
      <c r="Q313" s="14"/>
    </row>
    <row r="314" spans="1:17" ht="14.25" customHeight="1">
      <c r="A314" s="51" t="s">
        <v>786</v>
      </c>
      <c r="B314" s="38">
        <v>643236.578002</v>
      </c>
      <c r="C314" s="38">
        <v>4955610.553336599</v>
      </c>
      <c r="D314" s="38">
        <v>1423146.6904940002</v>
      </c>
      <c r="E314" s="39">
        <v>7021993.8218326</v>
      </c>
      <c r="F314" s="38">
        <v>249005.16848659996</v>
      </c>
      <c r="G314" s="39">
        <v>7270998.9903192</v>
      </c>
      <c r="H314" s="40">
        <v>0.5118695662151396</v>
      </c>
      <c r="J314" s="14"/>
      <c r="K314" s="14"/>
      <c r="L314" s="14"/>
      <c r="M314" s="14"/>
      <c r="N314" s="14"/>
      <c r="O314" s="14"/>
      <c r="P314" s="14"/>
      <c r="Q314" s="14"/>
    </row>
    <row r="315" spans="1:17" ht="14.25" customHeight="1">
      <c r="A315" s="51" t="s">
        <v>785</v>
      </c>
      <c r="B315" s="38">
        <v>637395.0089531</v>
      </c>
      <c r="C315" s="38">
        <v>4964136.578652301</v>
      </c>
      <c r="D315" s="38">
        <v>1384724.7590117</v>
      </c>
      <c r="E315" s="39">
        <v>6986256.346617102</v>
      </c>
      <c r="F315" s="38">
        <v>247714.1502994</v>
      </c>
      <c r="G315" s="39">
        <v>7233970.496916502</v>
      </c>
      <c r="H315" s="40">
        <v>-0.1372861948249522</v>
      </c>
      <c r="J315" s="14"/>
      <c r="K315" s="14"/>
      <c r="L315" s="14"/>
      <c r="M315" s="14"/>
      <c r="N315" s="14"/>
      <c r="O315" s="14"/>
      <c r="P315" s="14"/>
      <c r="Q315" s="14"/>
    </row>
    <row r="316" spans="1:17" ht="14.25" customHeight="1">
      <c r="A316" s="51" t="s">
        <v>784</v>
      </c>
      <c r="B316" s="38">
        <v>637535.1071822002</v>
      </c>
      <c r="C316" s="38">
        <v>4976247.597555599</v>
      </c>
      <c r="D316" s="38">
        <v>1388637.5494194007</v>
      </c>
      <c r="E316" s="39">
        <v>7002420.2541571995</v>
      </c>
      <c r="F316" s="38">
        <v>241495.13855829998</v>
      </c>
      <c r="G316" s="39">
        <v>7243915.3927155</v>
      </c>
      <c r="H316" s="40">
        <v>1.421854172893731</v>
      </c>
      <c r="J316" s="14"/>
      <c r="K316" s="14"/>
      <c r="L316" s="14"/>
      <c r="M316" s="14"/>
      <c r="N316" s="14"/>
      <c r="O316" s="14"/>
      <c r="P316" s="14"/>
      <c r="Q316" s="14"/>
    </row>
    <row r="317" spans="1:17" ht="14.25" customHeight="1">
      <c r="A317" s="51" t="s">
        <v>783</v>
      </c>
      <c r="B317" s="38">
        <v>638202.0630737</v>
      </c>
      <c r="C317" s="38">
        <v>4896418.572646299</v>
      </c>
      <c r="D317" s="38">
        <v>1368004.9485265003</v>
      </c>
      <c r="E317" s="39">
        <v>6902625.584246499</v>
      </c>
      <c r="F317" s="38">
        <v>239735.8444519</v>
      </c>
      <c r="G317" s="39">
        <v>7142361.428698399</v>
      </c>
      <c r="H317" s="40">
        <v>0.0848498605380712</v>
      </c>
      <c r="J317" s="14"/>
      <c r="K317" s="14"/>
      <c r="L317" s="14"/>
      <c r="M317" s="14"/>
      <c r="N317" s="14"/>
      <c r="O317" s="14"/>
      <c r="P317" s="14"/>
      <c r="Q317" s="14"/>
    </row>
    <row r="318" spans="1:17" ht="14.25" customHeight="1">
      <c r="A318" s="51" t="s">
        <v>782</v>
      </c>
      <c r="B318" s="38">
        <v>649855.890834</v>
      </c>
      <c r="C318" s="38">
        <v>4868561.712145</v>
      </c>
      <c r="D318" s="38">
        <v>1379962.7165467003</v>
      </c>
      <c r="E318" s="39">
        <v>6898380.3195257</v>
      </c>
      <c r="F318" s="38">
        <v>237925.96324420001</v>
      </c>
      <c r="G318" s="39">
        <v>7136306.2827699</v>
      </c>
      <c r="H318" s="40">
        <v>0.5301407973370402</v>
      </c>
      <c r="J318" s="14"/>
      <c r="K318" s="14"/>
      <c r="L318" s="14"/>
      <c r="M318" s="14"/>
      <c r="N318" s="14"/>
      <c r="O318" s="14"/>
      <c r="P318" s="14"/>
      <c r="Q318" s="14"/>
    </row>
    <row r="319" spans="1:17" ht="14.25" customHeight="1">
      <c r="A319" s="51" t="s">
        <v>781</v>
      </c>
      <c r="B319" s="38">
        <v>641133.4607734001</v>
      </c>
      <c r="C319" s="38">
        <v>4867455.9710736</v>
      </c>
      <c r="D319" s="38">
        <v>1351106.5725392997</v>
      </c>
      <c r="E319" s="39">
        <v>6859696.0043863</v>
      </c>
      <c r="F319" s="38">
        <v>238977.31504759996</v>
      </c>
      <c r="G319" s="39">
        <v>7098673.3194339005</v>
      </c>
      <c r="H319" s="40">
        <v>-0.014931337699408687</v>
      </c>
      <c r="J319" s="14"/>
      <c r="K319" s="14"/>
      <c r="L319" s="14"/>
      <c r="M319" s="14"/>
      <c r="N319" s="14"/>
      <c r="O319" s="14"/>
      <c r="P319" s="14"/>
      <c r="Q319" s="14"/>
    </row>
    <row r="320" spans="1:17" ht="14.25" customHeight="1">
      <c r="A320" s="51" t="s">
        <v>780</v>
      </c>
      <c r="B320" s="38">
        <v>676341.7376256001</v>
      </c>
      <c r="C320" s="38">
        <v>4845871.033638699</v>
      </c>
      <c r="D320" s="38">
        <v>1340907.3690903995</v>
      </c>
      <c r="E320" s="39">
        <v>6863120.1403546985</v>
      </c>
      <c r="F320" s="38">
        <v>236613.26424960003</v>
      </c>
      <c r="G320" s="39">
        <v>7099733.404604299</v>
      </c>
      <c r="H320" s="40">
        <v>-0.8079770201581624</v>
      </c>
      <c r="J320" s="14"/>
      <c r="K320" s="14"/>
      <c r="L320" s="14"/>
      <c r="M320" s="14"/>
      <c r="N320" s="14"/>
      <c r="O320" s="14"/>
      <c r="P320" s="14"/>
      <c r="Q320" s="14"/>
    </row>
    <row r="321" spans="1:17" ht="14.25" customHeight="1">
      <c r="A321" s="75" t="s">
        <v>779</v>
      </c>
      <c r="B321" s="72">
        <v>715704.6175609999</v>
      </c>
      <c r="C321" s="72">
        <v>4890951.364112599</v>
      </c>
      <c r="D321" s="72">
        <v>1322920.7148626002</v>
      </c>
      <c r="E321" s="73">
        <v>6929576.696536199</v>
      </c>
      <c r="F321" s="72">
        <v>227988.18753430006</v>
      </c>
      <c r="G321" s="73">
        <v>7157564.884070499</v>
      </c>
      <c r="H321" s="74">
        <v>0.7203599204485727</v>
      </c>
      <c r="J321" s="14"/>
      <c r="K321" s="14"/>
      <c r="L321" s="14"/>
      <c r="M321" s="14"/>
      <c r="N321" s="14"/>
      <c r="O321" s="14"/>
      <c r="P321" s="14"/>
      <c r="Q321" s="14"/>
    </row>
    <row r="322" spans="1:17" ht="14.25" customHeight="1">
      <c r="A322" s="51" t="s">
        <v>778</v>
      </c>
      <c r="B322" s="38">
        <v>748607.4925747999</v>
      </c>
      <c r="C322" s="38">
        <v>4809757.651038401</v>
      </c>
      <c r="D322" s="38">
        <v>1320995.6501522</v>
      </c>
      <c r="E322" s="39">
        <v>6879360.7937654015</v>
      </c>
      <c r="F322" s="38">
        <v>227012.62440320002</v>
      </c>
      <c r="G322" s="39">
        <v>7106373.418168602</v>
      </c>
      <c r="H322" s="40">
        <v>0.9713862055250786</v>
      </c>
      <c r="J322" s="14"/>
      <c r="K322" s="14"/>
      <c r="L322" s="14"/>
      <c r="M322" s="14"/>
      <c r="N322" s="14"/>
      <c r="O322" s="14"/>
      <c r="P322" s="14"/>
      <c r="Q322" s="14"/>
    </row>
    <row r="323" spans="1:17" ht="14.25" customHeight="1">
      <c r="A323" s="51" t="s">
        <v>777</v>
      </c>
      <c r="B323" s="38">
        <v>697064.7299111</v>
      </c>
      <c r="C323" s="38">
        <v>4785345.613934998</v>
      </c>
      <c r="D323" s="38">
        <v>1333371.6863334</v>
      </c>
      <c r="E323" s="39">
        <v>6815782.030179498</v>
      </c>
      <c r="F323" s="38">
        <v>222225.15702870005</v>
      </c>
      <c r="G323" s="39">
        <v>7038007.187208198</v>
      </c>
      <c r="H323" s="40">
        <v>2.7217370919067463</v>
      </c>
      <c r="J323" s="14"/>
      <c r="K323" s="14"/>
      <c r="L323" s="14"/>
      <c r="M323" s="14"/>
      <c r="N323" s="14"/>
      <c r="O323" s="14"/>
      <c r="P323" s="14"/>
      <c r="Q323" s="14"/>
    </row>
    <row r="324" spans="1:17" ht="14.25" customHeight="1">
      <c r="A324" s="51" t="s">
        <v>776</v>
      </c>
      <c r="B324" s="38">
        <v>641660.6032822999</v>
      </c>
      <c r="C324" s="38">
        <v>4731153.940753401</v>
      </c>
      <c r="D324" s="38">
        <v>1257252.8457847005</v>
      </c>
      <c r="E324" s="39">
        <v>6630067.389820402</v>
      </c>
      <c r="F324" s="38">
        <v>221459.25532499995</v>
      </c>
      <c r="G324" s="39">
        <v>6851526.645145402</v>
      </c>
      <c r="H324" s="40">
        <v>1.1971409826102075</v>
      </c>
      <c r="J324" s="14"/>
      <c r="K324" s="14"/>
      <c r="L324" s="14"/>
      <c r="M324" s="14"/>
      <c r="N324" s="14"/>
      <c r="O324" s="14"/>
      <c r="P324" s="14"/>
      <c r="Q324" s="14"/>
    </row>
    <row r="325" spans="1:17" ht="14.25" customHeight="1">
      <c r="A325" s="51" t="s">
        <v>775</v>
      </c>
      <c r="B325" s="38">
        <v>631763.1904314</v>
      </c>
      <c r="C325" s="38">
        <v>4679696.8591769</v>
      </c>
      <c r="D325" s="38">
        <v>1247839.6103700001</v>
      </c>
      <c r="E325" s="39">
        <v>6559299.6599783</v>
      </c>
      <c r="F325" s="38">
        <v>211174.85997159994</v>
      </c>
      <c r="G325" s="39">
        <v>6770474.5199499</v>
      </c>
      <c r="H325" s="40">
        <v>3.445523125722545</v>
      </c>
      <c r="J325" s="14"/>
      <c r="K325" s="14"/>
      <c r="L325" s="14"/>
      <c r="M325" s="14"/>
      <c r="N325" s="14"/>
      <c r="O325" s="14"/>
      <c r="P325" s="14"/>
      <c r="Q325" s="14"/>
    </row>
    <row r="326" spans="1:17" ht="14.25" customHeight="1">
      <c r="A326" s="51" t="s">
        <v>774</v>
      </c>
      <c r="B326" s="38">
        <v>621820.4479247</v>
      </c>
      <c r="C326" s="38">
        <v>4482279.4642469995</v>
      </c>
      <c r="D326" s="38">
        <v>1226852.3039991998</v>
      </c>
      <c r="E326" s="39">
        <v>6330952.216170899</v>
      </c>
      <c r="F326" s="38">
        <v>214013.9799219</v>
      </c>
      <c r="G326" s="39">
        <v>6544966.196092798</v>
      </c>
      <c r="H326" s="40">
        <v>3.214227419742002</v>
      </c>
      <c r="J326" s="14"/>
      <c r="K326" s="14"/>
      <c r="L326" s="14"/>
      <c r="M326" s="14"/>
      <c r="N326" s="14"/>
      <c r="O326" s="14"/>
      <c r="P326" s="14"/>
      <c r="Q326" s="14"/>
    </row>
    <row r="327" spans="1:17" ht="14.25" customHeight="1">
      <c r="A327" s="51" t="s">
        <v>773</v>
      </c>
      <c r="B327" s="38">
        <v>546845.4159947</v>
      </c>
      <c r="C327" s="38">
        <v>4391536.109493299</v>
      </c>
      <c r="D327" s="38">
        <v>1190240.9929001</v>
      </c>
      <c r="E327" s="39">
        <v>6128622.5183881</v>
      </c>
      <c r="F327" s="38">
        <v>212524.7824354</v>
      </c>
      <c r="G327" s="39">
        <v>6341147.3008235</v>
      </c>
      <c r="H327" s="40">
        <v>3.8565597326495578</v>
      </c>
      <c r="J327" s="14"/>
      <c r="K327" s="14"/>
      <c r="L327" s="14"/>
      <c r="M327" s="14"/>
      <c r="N327" s="14"/>
      <c r="O327" s="14"/>
      <c r="P327" s="14"/>
      <c r="Q327" s="14"/>
    </row>
    <row r="328" spans="1:17" ht="14.25" customHeight="1">
      <c r="A328" s="51" t="s">
        <v>772</v>
      </c>
      <c r="B328" s="38">
        <v>522226.33319030004</v>
      </c>
      <c r="C328" s="38">
        <v>4262441.913101802</v>
      </c>
      <c r="D328" s="38">
        <v>1109731.4312198</v>
      </c>
      <c r="E328" s="39">
        <v>5894399.677511901</v>
      </c>
      <c r="F328" s="38">
        <v>211278.49741229997</v>
      </c>
      <c r="G328" s="39">
        <v>6105678.1749242</v>
      </c>
      <c r="H328" s="40">
        <v>1.7841554259555608</v>
      </c>
      <c r="J328" s="14"/>
      <c r="K328" s="14"/>
      <c r="L328" s="14"/>
      <c r="M328" s="14"/>
      <c r="N328" s="14"/>
      <c r="O328" s="14"/>
      <c r="P328" s="14"/>
      <c r="Q328" s="14"/>
    </row>
    <row r="329" spans="1:17" ht="14.25" customHeight="1">
      <c r="A329" s="51" t="s">
        <v>771</v>
      </c>
      <c r="B329" s="38">
        <v>525674.5689557</v>
      </c>
      <c r="C329" s="38">
        <v>4165142.5319519998</v>
      </c>
      <c r="D329" s="38">
        <v>1099825.9823218996</v>
      </c>
      <c r="E329" s="39">
        <v>5790643.083229599</v>
      </c>
      <c r="F329" s="38">
        <v>208009.80078029996</v>
      </c>
      <c r="G329" s="39">
        <v>5998652.884009899</v>
      </c>
      <c r="H329" s="40">
        <v>1.2879140224494137</v>
      </c>
      <c r="J329" s="14"/>
      <c r="K329" s="14"/>
      <c r="L329" s="14"/>
      <c r="M329" s="14"/>
      <c r="N329" s="14"/>
      <c r="O329" s="14"/>
      <c r="P329" s="14"/>
      <c r="Q329" s="14"/>
    </row>
    <row r="330" spans="1:17" ht="14.25" customHeight="1">
      <c r="A330" s="51" t="s">
        <v>770</v>
      </c>
      <c r="B330" s="38">
        <v>516809.42087010003</v>
      </c>
      <c r="C330" s="38">
        <v>4121708.9961089003</v>
      </c>
      <c r="D330" s="38">
        <v>1078167.9548223005</v>
      </c>
      <c r="E330" s="39">
        <v>5716686.371801301</v>
      </c>
      <c r="F330" s="38">
        <v>205691.37869750004</v>
      </c>
      <c r="G330" s="39">
        <v>5922377.7504988015</v>
      </c>
      <c r="H330" s="40">
        <v>1.2674814705214885</v>
      </c>
      <c r="J330" s="14"/>
      <c r="K330" s="14"/>
      <c r="L330" s="14"/>
      <c r="M330" s="14"/>
      <c r="N330" s="14"/>
      <c r="O330" s="14"/>
      <c r="P330" s="14"/>
      <c r="Q330" s="14"/>
    </row>
    <row r="331" spans="1:17" ht="14.25" customHeight="1">
      <c r="A331" s="51" t="s">
        <v>769</v>
      </c>
      <c r="B331" s="38">
        <v>518538.99268120003</v>
      </c>
      <c r="C331" s="38">
        <v>4038553.840757299</v>
      </c>
      <c r="D331" s="38">
        <v>1083057.5258344</v>
      </c>
      <c r="E331" s="39">
        <v>5640150.359272898</v>
      </c>
      <c r="F331" s="38">
        <v>208101.87777200004</v>
      </c>
      <c r="G331" s="39">
        <v>5848252.237044898</v>
      </c>
      <c r="H331" s="40">
        <v>0.22675287583024328</v>
      </c>
      <c r="J331" s="14"/>
      <c r="K331" s="14"/>
      <c r="L331" s="14"/>
      <c r="M331" s="14"/>
      <c r="N331" s="14"/>
      <c r="O331" s="14"/>
      <c r="P331" s="14"/>
      <c r="Q331" s="14"/>
    </row>
    <row r="332" spans="1:17" ht="14.25" customHeight="1">
      <c r="A332" s="51" t="s">
        <v>768</v>
      </c>
      <c r="B332" s="38">
        <v>511384.11402599997</v>
      </c>
      <c r="C332" s="38">
        <v>4056715.763610702</v>
      </c>
      <c r="D332" s="38">
        <v>1060112.5593860997</v>
      </c>
      <c r="E332" s="39">
        <v>5628212.4370228015</v>
      </c>
      <c r="F332" s="38">
        <v>206808.7217393</v>
      </c>
      <c r="G332" s="39">
        <v>5835021.158762102</v>
      </c>
      <c r="H332" s="40">
        <v>0.4203055429176601</v>
      </c>
      <c r="J332" s="14"/>
      <c r="K332" s="14"/>
      <c r="L332" s="14"/>
      <c r="M332" s="14"/>
      <c r="N332" s="14"/>
      <c r="O332" s="14"/>
      <c r="P332" s="14"/>
      <c r="Q332" s="14"/>
    </row>
    <row r="333" spans="1:17" ht="14.25" customHeight="1">
      <c r="A333" s="51" t="s">
        <v>767</v>
      </c>
      <c r="B333" s="38">
        <v>524530.8091846</v>
      </c>
      <c r="C333" s="38">
        <v>4020227.3440162</v>
      </c>
      <c r="D333" s="38">
        <v>1059396.2784513999</v>
      </c>
      <c r="E333" s="39">
        <v>5604154.4316522</v>
      </c>
      <c r="F333" s="38">
        <v>206444.4579004</v>
      </c>
      <c r="G333" s="39">
        <v>5810598.889552601</v>
      </c>
      <c r="H333" s="40">
        <v>0.1239906567679867</v>
      </c>
      <c r="J333" s="14"/>
      <c r="K333" s="14"/>
      <c r="L333" s="14"/>
      <c r="M333" s="14"/>
      <c r="N333" s="14"/>
      <c r="O333" s="14"/>
      <c r="P333" s="14"/>
      <c r="Q333" s="14"/>
    </row>
    <row r="334" spans="1:17" ht="14.25" customHeight="1">
      <c r="A334" s="51" t="s">
        <v>766</v>
      </c>
      <c r="B334" s="38">
        <v>489606.84286920005</v>
      </c>
      <c r="C334" s="38">
        <v>4085558.2492663004</v>
      </c>
      <c r="D334" s="38">
        <v>1030434.1921077003</v>
      </c>
      <c r="E334" s="39">
        <v>5605599.284243201</v>
      </c>
      <c r="F334" s="38">
        <v>197803.9275522</v>
      </c>
      <c r="G334" s="39">
        <v>5803403.211795402</v>
      </c>
      <c r="H334" s="40">
        <v>2.38054728921891</v>
      </c>
      <c r="J334" s="14"/>
      <c r="K334" s="14"/>
      <c r="L334" s="14"/>
      <c r="M334" s="14"/>
      <c r="N334" s="14"/>
      <c r="O334" s="14"/>
      <c r="P334" s="14"/>
      <c r="Q334" s="14"/>
    </row>
    <row r="335" spans="1:17" ht="14.25" customHeight="1">
      <c r="A335" s="51" t="s">
        <v>764</v>
      </c>
      <c r="B335" s="38">
        <v>477717.20304979995</v>
      </c>
      <c r="C335" s="38">
        <v>3967264.5022601015</v>
      </c>
      <c r="D335" s="38">
        <v>1024468.3036699999</v>
      </c>
      <c r="E335" s="39">
        <v>5469450.008979901</v>
      </c>
      <c r="F335" s="38">
        <v>199012.76588800005</v>
      </c>
      <c r="G335" s="39">
        <v>5668462.774867901</v>
      </c>
      <c r="H335" s="40">
        <v>1.0886478428659103</v>
      </c>
      <c r="J335" s="14"/>
      <c r="K335" s="14"/>
      <c r="L335" s="14"/>
      <c r="M335" s="14"/>
      <c r="N335" s="14"/>
      <c r="O335" s="14"/>
      <c r="P335" s="14"/>
      <c r="Q335" s="14"/>
    </row>
    <row r="336" spans="1:17" ht="14.25" customHeight="1">
      <c r="A336" s="51" t="s">
        <v>765</v>
      </c>
      <c r="B336" s="38">
        <v>465454.65411699994</v>
      </c>
      <c r="C336" s="38">
        <v>3953064.0376013</v>
      </c>
      <c r="D336" s="38">
        <v>987852.9551521001</v>
      </c>
      <c r="E336" s="39">
        <v>5406371.6468704</v>
      </c>
      <c r="F336" s="38">
        <v>201046.0957025</v>
      </c>
      <c r="G336" s="39">
        <v>5607417.7425729</v>
      </c>
      <c r="H336" s="40">
        <v>0.8626183218019889</v>
      </c>
      <c r="J336" s="14"/>
      <c r="K336" s="14"/>
      <c r="L336" s="14"/>
      <c r="M336" s="14"/>
      <c r="N336" s="14"/>
      <c r="O336" s="14"/>
      <c r="P336" s="14"/>
      <c r="Q336" s="14"/>
    </row>
    <row r="337" spans="1:17" ht="14.25" customHeight="1">
      <c r="A337" s="51" t="s">
        <v>763</v>
      </c>
      <c r="B337" s="38">
        <v>465870.9048760001</v>
      </c>
      <c r="C337" s="38">
        <v>3898944.9634437</v>
      </c>
      <c r="D337" s="38">
        <v>989938.6626730002</v>
      </c>
      <c r="E337" s="39">
        <v>5354754.530992701</v>
      </c>
      <c r="F337" s="38">
        <v>204706.28399669996</v>
      </c>
      <c r="G337" s="39">
        <v>5559460.8149894</v>
      </c>
      <c r="H337" s="40">
        <v>-0.784333600452598</v>
      </c>
      <c r="J337" s="14"/>
      <c r="K337" s="14"/>
      <c r="L337" s="14"/>
      <c r="M337" s="14"/>
      <c r="N337" s="14"/>
      <c r="O337" s="14"/>
      <c r="P337" s="14"/>
      <c r="Q337" s="14"/>
    </row>
    <row r="338" spans="1:17" ht="14.25" customHeight="1">
      <c r="A338" s="51" t="s">
        <v>762</v>
      </c>
      <c r="B338" s="38">
        <v>469743.35287810006</v>
      </c>
      <c r="C338" s="38">
        <v>3918253.1018911004</v>
      </c>
      <c r="D338" s="38">
        <v>985466.3566243</v>
      </c>
      <c r="E338" s="39">
        <v>5373462.8113935</v>
      </c>
      <c r="F338" s="38">
        <v>229947.4329132</v>
      </c>
      <c r="G338" s="39">
        <v>5603410.2443067</v>
      </c>
      <c r="H338" s="40">
        <v>1.943124247740542</v>
      </c>
      <c r="J338" s="14"/>
      <c r="K338" s="14"/>
      <c r="L338" s="14"/>
      <c r="M338" s="14"/>
      <c r="N338" s="14"/>
      <c r="O338" s="14"/>
      <c r="P338" s="14"/>
      <c r="Q338" s="14"/>
    </row>
    <row r="339" spans="1:17" ht="14.25" customHeight="1">
      <c r="A339" s="51" t="s">
        <v>761</v>
      </c>
      <c r="B339" s="38">
        <v>467891.87423220003</v>
      </c>
      <c r="C339" s="38">
        <v>3819510.4127430995</v>
      </c>
      <c r="D339" s="38">
        <v>982885.5641617998</v>
      </c>
      <c r="E339" s="39">
        <v>5270287.851137099</v>
      </c>
      <c r="F339" s="38">
        <v>226316.5404346</v>
      </c>
      <c r="G339" s="39">
        <v>5496604.3915717</v>
      </c>
      <c r="H339" s="40">
        <v>0.6431793998389566</v>
      </c>
      <c r="J339" s="14"/>
      <c r="K339" s="14"/>
      <c r="L339" s="14"/>
      <c r="M339" s="14"/>
      <c r="N339" s="14"/>
      <c r="O339" s="14"/>
      <c r="P339" s="14"/>
      <c r="Q339" s="14"/>
    </row>
    <row r="340" spans="1:17" ht="14.25" customHeight="1">
      <c r="A340" s="51" t="s">
        <v>760</v>
      </c>
      <c r="B340" s="38">
        <v>461100.3728187</v>
      </c>
      <c r="C340" s="38">
        <v>3808893.3414308005</v>
      </c>
      <c r="D340" s="38">
        <v>965585.2809116999</v>
      </c>
      <c r="E340" s="39">
        <v>5235578.995161201</v>
      </c>
      <c r="F340" s="38">
        <v>225898.29952419997</v>
      </c>
      <c r="G340" s="39">
        <v>5461477.294685401</v>
      </c>
      <c r="H340" s="40">
        <v>1.6009697672041625</v>
      </c>
      <c r="J340" s="14"/>
      <c r="K340" s="14"/>
      <c r="L340" s="14"/>
      <c r="M340" s="14"/>
      <c r="N340" s="14"/>
      <c r="O340" s="14"/>
      <c r="P340" s="14"/>
      <c r="Q340" s="14"/>
    </row>
    <row r="341" spans="1:17" ht="14.25" customHeight="1">
      <c r="A341" s="51" t="s">
        <v>759</v>
      </c>
      <c r="B341" s="38">
        <v>457296.9875774</v>
      </c>
      <c r="C341" s="38">
        <v>3726286.054207402</v>
      </c>
      <c r="D341" s="38">
        <v>967454.1305143998</v>
      </c>
      <c r="E341" s="39">
        <v>5151037.1722992025</v>
      </c>
      <c r="F341" s="38">
        <v>224381.29781889997</v>
      </c>
      <c r="G341" s="39">
        <v>5375418.470118102</v>
      </c>
      <c r="H341" s="40">
        <v>0.6000785836284308</v>
      </c>
      <c r="J341" s="14"/>
      <c r="K341" s="14"/>
      <c r="L341" s="14"/>
      <c r="M341" s="14"/>
      <c r="N341" s="14"/>
      <c r="O341" s="14"/>
      <c r="P341" s="14"/>
      <c r="Q341" s="14"/>
    </row>
    <row r="342" spans="1:17" ht="15" customHeight="1">
      <c r="A342" s="51" t="s">
        <v>758</v>
      </c>
      <c r="B342" s="38">
        <v>466372.7004773</v>
      </c>
      <c r="C342" s="38">
        <v>3683367.7941269996</v>
      </c>
      <c r="D342" s="38">
        <v>972339.0261475998</v>
      </c>
      <c r="E342" s="39">
        <v>5122079.520751899</v>
      </c>
      <c r="F342" s="38">
        <v>221274.6254872</v>
      </c>
      <c r="G342" s="39">
        <v>5343354.146239099</v>
      </c>
      <c r="H342" s="40">
        <v>0.4843675845727091</v>
      </c>
      <c r="I342" s="52"/>
      <c r="J342" s="14"/>
      <c r="K342" s="14"/>
      <c r="L342" s="14"/>
      <c r="M342" s="14"/>
      <c r="N342" s="14"/>
      <c r="O342" s="14"/>
      <c r="P342" s="14"/>
      <c r="Q342" s="14"/>
    </row>
    <row r="343" spans="1:17" ht="15" customHeight="1">
      <c r="A343" s="51" t="s">
        <v>757</v>
      </c>
      <c r="B343" s="53">
        <v>447054.5670078</v>
      </c>
      <c r="C343" s="53">
        <v>3705004.2134224987</v>
      </c>
      <c r="D343" s="53">
        <v>945383.6235178998</v>
      </c>
      <c r="E343" s="54">
        <v>5097442.403948199</v>
      </c>
      <c r="F343" s="53">
        <v>220155.02407150008</v>
      </c>
      <c r="G343" s="54">
        <v>5317597.428019699</v>
      </c>
      <c r="H343" s="8">
        <v>1.3834665861462128</v>
      </c>
      <c r="I343" s="52"/>
      <c r="J343" s="14"/>
      <c r="K343" s="14"/>
      <c r="L343" s="14"/>
      <c r="M343" s="14"/>
      <c r="N343" s="14"/>
      <c r="O343" s="14"/>
      <c r="P343" s="14"/>
      <c r="Q343" s="14"/>
    </row>
    <row r="344" spans="1:17" ht="15" customHeight="1">
      <c r="A344" s="51" t="s">
        <v>756</v>
      </c>
      <c r="B344" s="53">
        <v>443303.7608398</v>
      </c>
      <c r="C344" s="53">
        <v>3631966.3481905996</v>
      </c>
      <c r="D344" s="53">
        <v>950751.2675153996</v>
      </c>
      <c r="E344" s="54">
        <v>5026021.376545799</v>
      </c>
      <c r="F344" s="53">
        <v>219012.756807</v>
      </c>
      <c r="G344" s="54">
        <v>5245034.133352799</v>
      </c>
      <c r="H344" s="8">
        <v>1.6070394307285056</v>
      </c>
      <c r="I344" s="52"/>
      <c r="J344" s="14"/>
      <c r="K344" s="14"/>
      <c r="L344" s="14"/>
      <c r="M344" s="14"/>
      <c r="N344" s="14"/>
      <c r="O344" s="14"/>
      <c r="P344" s="14"/>
      <c r="Q344" s="14"/>
    </row>
    <row r="345" spans="1:17" ht="15" customHeight="1">
      <c r="A345" s="51" t="s">
        <v>754</v>
      </c>
      <c r="B345" s="53">
        <v>431683.5775157</v>
      </c>
      <c r="C345" s="53">
        <v>3594078.8450250006</v>
      </c>
      <c r="D345" s="53">
        <v>917564.7285418999</v>
      </c>
      <c r="E345" s="54">
        <v>4943327.1510826005</v>
      </c>
      <c r="F345" s="53">
        <v>218750.36120299998</v>
      </c>
      <c r="G345" s="54">
        <v>5162077.5122856</v>
      </c>
      <c r="H345" s="8">
        <v>0.004679483628237335</v>
      </c>
      <c r="I345" s="52"/>
      <c r="J345" s="14"/>
      <c r="K345" s="14"/>
      <c r="L345" s="14"/>
      <c r="M345" s="14"/>
      <c r="N345" s="14"/>
      <c r="O345" s="14"/>
      <c r="P345" s="14"/>
      <c r="Q345" s="14"/>
    </row>
    <row r="346" spans="1:17" ht="15" customHeight="1">
      <c r="A346" s="51" t="s">
        <v>755</v>
      </c>
      <c r="B346" s="53">
        <v>433597.1033309001</v>
      </c>
      <c r="C346" s="53">
        <v>3606766.0398610006</v>
      </c>
      <c r="D346" s="53">
        <v>911981.9869336</v>
      </c>
      <c r="E346" s="54">
        <v>4952345.130125501</v>
      </c>
      <c r="F346" s="53">
        <v>209490.83489120007</v>
      </c>
      <c r="G346" s="54">
        <v>5161835.965016701</v>
      </c>
      <c r="H346" s="8">
        <v>-1.1723133777626202</v>
      </c>
      <c r="I346" s="52"/>
      <c r="J346" s="14"/>
      <c r="K346" s="14"/>
      <c r="L346" s="14"/>
      <c r="M346" s="14"/>
      <c r="N346" s="14"/>
      <c r="O346" s="14"/>
      <c r="P346" s="14"/>
      <c r="Q346" s="14"/>
    </row>
    <row r="347" spans="1:17" ht="15" customHeight="1">
      <c r="A347" s="55" t="s">
        <v>753</v>
      </c>
      <c r="B347" s="53">
        <v>428933.3013404</v>
      </c>
      <c r="C347" s="53">
        <v>3668067.3420167994</v>
      </c>
      <c r="D347" s="53">
        <v>918504.0730227999</v>
      </c>
      <c r="E347" s="54">
        <v>5015504.716379999</v>
      </c>
      <c r="F347" s="53">
        <v>207561.95798980005</v>
      </c>
      <c r="G347" s="54">
        <v>5223066.6743698</v>
      </c>
      <c r="H347" s="8">
        <v>4.346733815197766</v>
      </c>
      <c r="I347" s="52"/>
      <c r="J347" s="14"/>
      <c r="K347" s="14"/>
      <c r="L347" s="14"/>
      <c r="M347" s="14"/>
      <c r="N347" s="14"/>
      <c r="O347" s="14"/>
      <c r="P347" s="14"/>
      <c r="Q347" s="14"/>
    </row>
    <row r="348" spans="1:17" ht="15" customHeight="1">
      <c r="A348" s="55" t="s">
        <v>752</v>
      </c>
      <c r="B348" s="53">
        <v>428677.78777229995</v>
      </c>
      <c r="C348" s="53">
        <v>3468480.3467451013</v>
      </c>
      <c r="D348" s="53">
        <v>900787.4368518</v>
      </c>
      <c r="E348" s="54">
        <v>4797945.571369202</v>
      </c>
      <c r="F348" s="53">
        <v>207545.7204043</v>
      </c>
      <c r="G348" s="54">
        <v>5005491.291773502</v>
      </c>
      <c r="H348" s="8">
        <v>0.4939503997874084</v>
      </c>
      <c r="I348" s="52"/>
      <c r="J348" s="14"/>
      <c r="K348" s="14"/>
      <c r="L348" s="14"/>
      <c r="M348" s="14"/>
      <c r="N348" s="14"/>
      <c r="O348" s="14"/>
      <c r="P348" s="14"/>
      <c r="Q348" s="14"/>
    </row>
    <row r="349" spans="1:17" ht="15" customHeight="1">
      <c r="A349" s="55" t="s">
        <v>751</v>
      </c>
      <c r="B349" s="53">
        <v>418846.1230795</v>
      </c>
      <c r="C349" s="53">
        <v>3457064.5115435002</v>
      </c>
      <c r="D349" s="53">
        <v>896766.3429641998</v>
      </c>
      <c r="E349" s="54">
        <v>4772676.977587201</v>
      </c>
      <c r="F349" s="53">
        <v>208211.19713430002</v>
      </c>
      <c r="G349" s="54">
        <v>4980888.1747215</v>
      </c>
      <c r="H349" s="8">
        <v>0.6364981414150179</v>
      </c>
      <c r="I349" s="52"/>
      <c r="J349" s="14"/>
      <c r="K349" s="14"/>
      <c r="L349" s="14"/>
      <c r="M349" s="14"/>
      <c r="N349" s="14"/>
      <c r="O349" s="14"/>
      <c r="P349" s="14"/>
      <c r="Q349" s="14"/>
    </row>
    <row r="350" spans="1:17" ht="15" customHeight="1">
      <c r="A350" s="55" t="s">
        <v>750</v>
      </c>
      <c r="B350" s="53">
        <v>416742.6719593001</v>
      </c>
      <c r="C350" s="53">
        <v>3432384.5622193003</v>
      </c>
      <c r="D350" s="53">
        <v>894995.4291209999</v>
      </c>
      <c r="E350" s="54">
        <v>4744122.6632996</v>
      </c>
      <c r="F350" s="53">
        <v>205262.7651583</v>
      </c>
      <c r="G350" s="54">
        <v>4949385.4284579</v>
      </c>
      <c r="H350" s="8">
        <v>-0.7703288178707481</v>
      </c>
      <c r="I350" s="52"/>
      <c r="J350" s="14"/>
      <c r="K350" s="14"/>
      <c r="L350" s="14"/>
      <c r="M350" s="14"/>
      <c r="N350" s="14"/>
      <c r="O350" s="14"/>
      <c r="P350" s="14"/>
      <c r="Q350" s="14"/>
    </row>
    <row r="351" spans="1:17" ht="15" customHeight="1">
      <c r="A351" s="55" t="s">
        <v>749</v>
      </c>
      <c r="B351" s="53">
        <v>422331.153297</v>
      </c>
      <c r="C351" s="53">
        <v>3464403.1730423993</v>
      </c>
      <c r="D351" s="53">
        <v>896684.4258199002</v>
      </c>
      <c r="E351" s="54">
        <v>4783418.752159299</v>
      </c>
      <c r="F351" s="53">
        <v>204389.1983212</v>
      </c>
      <c r="G351" s="54">
        <v>4987807.950480499</v>
      </c>
      <c r="H351" s="8">
        <v>2.5996991731354484</v>
      </c>
      <c r="I351" s="52"/>
      <c r="J351" s="14"/>
      <c r="K351" s="14"/>
      <c r="L351" s="14"/>
      <c r="M351" s="14"/>
      <c r="N351" s="14"/>
      <c r="O351" s="14"/>
      <c r="P351" s="14"/>
      <c r="Q351" s="14"/>
    </row>
    <row r="352" spans="1:17" ht="15" customHeight="1">
      <c r="A352" s="55" t="s">
        <v>748</v>
      </c>
      <c r="B352" s="53">
        <v>420478.3649645</v>
      </c>
      <c r="C352" s="53">
        <v>3345307.174488699</v>
      </c>
      <c r="D352" s="53">
        <v>892015.0118031</v>
      </c>
      <c r="E352" s="54">
        <v>4657800.551256299</v>
      </c>
      <c r="F352" s="53">
        <v>203624.9603952</v>
      </c>
      <c r="G352" s="54">
        <v>4861425.511651499</v>
      </c>
      <c r="H352" s="8">
        <v>1.754340259055624</v>
      </c>
      <c r="I352" s="52"/>
      <c r="J352" s="14"/>
      <c r="K352" s="14"/>
      <c r="L352" s="14"/>
      <c r="M352" s="14"/>
      <c r="N352" s="14"/>
      <c r="O352" s="14"/>
      <c r="P352" s="14"/>
      <c r="Q352" s="14"/>
    </row>
    <row r="353" spans="1:17" ht="15" customHeight="1">
      <c r="A353" s="55" t="s">
        <v>747</v>
      </c>
      <c r="B353" s="53">
        <v>424233.7403761</v>
      </c>
      <c r="C353" s="53">
        <v>3254518.8481503</v>
      </c>
      <c r="D353" s="53">
        <v>896562.7356508998</v>
      </c>
      <c r="E353" s="54">
        <v>4575315.3241773</v>
      </c>
      <c r="F353" s="53">
        <v>202294.6522373</v>
      </c>
      <c r="G353" s="54">
        <v>4777609.9764146</v>
      </c>
      <c r="H353" s="8">
        <v>0.29474427389376956</v>
      </c>
      <c r="I353" s="52"/>
      <c r="J353" s="14"/>
      <c r="K353" s="14"/>
      <c r="L353" s="14"/>
      <c r="M353" s="14"/>
      <c r="N353" s="14"/>
      <c r="O353" s="14"/>
      <c r="P353" s="14"/>
      <c r="Q353" s="14"/>
    </row>
    <row r="354" spans="1:17" ht="15" customHeight="1">
      <c r="A354" s="55" t="s">
        <v>746</v>
      </c>
      <c r="B354" s="53">
        <v>413728.5832542</v>
      </c>
      <c r="C354" s="53">
        <v>3264704.9853327996</v>
      </c>
      <c r="D354" s="53">
        <v>883110.0350759999</v>
      </c>
      <c r="E354" s="54">
        <v>4561543.603663</v>
      </c>
      <c r="F354" s="53">
        <v>202026.024041</v>
      </c>
      <c r="G354" s="54">
        <v>4763569.627704</v>
      </c>
      <c r="H354" s="8">
        <v>0.7714411895518651</v>
      </c>
      <c r="I354" s="52"/>
      <c r="J354" s="14"/>
      <c r="K354" s="14"/>
      <c r="L354" s="14"/>
      <c r="M354" s="14"/>
      <c r="N354" s="14"/>
      <c r="O354" s="14"/>
      <c r="P354" s="14"/>
      <c r="Q354" s="14"/>
    </row>
    <row r="355" spans="1:17" ht="15" customHeight="1">
      <c r="A355" s="51" t="s">
        <v>745</v>
      </c>
      <c r="B355" s="53">
        <v>419441.00967879995</v>
      </c>
      <c r="C355" s="53">
        <v>3227807.5399324014</v>
      </c>
      <c r="D355" s="53">
        <v>878762.3256100997</v>
      </c>
      <c r="E355" s="54">
        <v>4526010.875221301</v>
      </c>
      <c r="F355" s="53">
        <v>201091.93433730002</v>
      </c>
      <c r="G355" s="54">
        <v>4727102.809558601</v>
      </c>
      <c r="H355" s="8">
        <v>0.002122157377797862</v>
      </c>
      <c r="I355" s="52"/>
      <c r="J355" s="14"/>
      <c r="K355" s="14"/>
      <c r="L355" s="14"/>
      <c r="M355" s="14"/>
      <c r="N355" s="14"/>
      <c r="O355" s="14"/>
      <c r="P355" s="14"/>
      <c r="Q355" s="14"/>
    </row>
    <row r="356" spans="1:17" ht="15" customHeight="1">
      <c r="A356" s="55" t="s">
        <v>744</v>
      </c>
      <c r="B356" s="53">
        <v>418081.3004889999</v>
      </c>
      <c r="C356" s="53">
        <v>3230046.428494102</v>
      </c>
      <c r="D356" s="53">
        <v>878802.3696201001</v>
      </c>
      <c r="E356" s="54">
        <v>4526930.098603202</v>
      </c>
      <c r="F356" s="53">
        <v>200072.3965232</v>
      </c>
      <c r="G356" s="54">
        <v>4727002.495126402</v>
      </c>
      <c r="H356" s="8">
        <v>0.394299482122733</v>
      </c>
      <c r="I356" s="52"/>
      <c r="J356" s="14"/>
      <c r="K356" s="14"/>
      <c r="L356" s="14"/>
      <c r="M356" s="14"/>
      <c r="N356" s="14"/>
      <c r="O356" s="14"/>
      <c r="P356" s="14"/>
      <c r="Q356" s="14"/>
    </row>
    <row r="357" spans="1:17" ht="15" customHeight="1">
      <c r="A357" s="55" t="s">
        <v>743</v>
      </c>
      <c r="B357" s="53">
        <v>420718.05689199996</v>
      </c>
      <c r="C357" s="53">
        <v>3217573.7804066</v>
      </c>
      <c r="D357" s="53">
        <v>870843.0102556999</v>
      </c>
      <c r="E357" s="54">
        <v>4509134.847554299</v>
      </c>
      <c r="F357" s="53">
        <v>199302.30426640005</v>
      </c>
      <c r="G357" s="54">
        <v>4708437.151820699</v>
      </c>
      <c r="H357" s="8">
        <v>1.1895189073182593</v>
      </c>
      <c r="I357" s="52"/>
      <c r="J357" s="14"/>
      <c r="K357" s="14"/>
      <c r="L357" s="14"/>
      <c r="M357" s="14"/>
      <c r="N357" s="14"/>
      <c r="O357" s="14"/>
      <c r="P357" s="14"/>
      <c r="Q357" s="14"/>
    </row>
    <row r="358" spans="1:17" ht="15" customHeight="1">
      <c r="A358" s="55" t="s">
        <v>742</v>
      </c>
      <c r="B358" s="53">
        <v>416609.82281869993</v>
      </c>
      <c r="C358" s="53">
        <v>3171107.691472899</v>
      </c>
      <c r="D358" s="53">
        <v>867466.1152633998</v>
      </c>
      <c r="E358" s="54">
        <v>4455183.629554999</v>
      </c>
      <c r="F358" s="53">
        <v>197904.16319680001</v>
      </c>
      <c r="G358" s="54">
        <v>4653087.792751798</v>
      </c>
      <c r="H358" s="8">
        <v>0.3675494940415831</v>
      </c>
      <c r="I358" s="52"/>
      <c r="J358" s="14"/>
      <c r="K358" s="14"/>
      <c r="L358" s="14"/>
      <c r="M358" s="14"/>
      <c r="N358" s="14"/>
      <c r="O358" s="14"/>
      <c r="P358" s="14"/>
      <c r="Q358" s="14"/>
    </row>
    <row r="359" spans="1:17" ht="15" customHeight="1">
      <c r="A359" s="55" t="s">
        <v>741</v>
      </c>
      <c r="B359" s="53">
        <v>427443.1364667</v>
      </c>
      <c r="C359" s="53">
        <v>3143085.7839500993</v>
      </c>
      <c r="D359" s="53">
        <v>866860.2390014997</v>
      </c>
      <c r="E359" s="54">
        <v>4437389.159418299</v>
      </c>
      <c r="F359" s="53">
        <v>198658.86228620005</v>
      </c>
      <c r="G359" s="54">
        <v>4636048.021704499</v>
      </c>
      <c r="H359" s="8">
        <v>-1.5001767750364223</v>
      </c>
      <c r="I359" s="52"/>
      <c r="J359" s="14"/>
      <c r="K359" s="14"/>
      <c r="L359" s="14"/>
      <c r="M359" s="14"/>
      <c r="N359" s="14"/>
      <c r="O359" s="14"/>
      <c r="P359" s="14"/>
      <c r="Q359" s="14"/>
    </row>
    <row r="360" spans="1:17" ht="15" customHeight="1">
      <c r="A360" s="55" t="s">
        <v>740</v>
      </c>
      <c r="B360" s="53">
        <v>421890.00684700004</v>
      </c>
      <c r="C360" s="53">
        <v>3228136.7323453</v>
      </c>
      <c r="D360" s="53">
        <v>864905.0330215998</v>
      </c>
      <c r="E360" s="54">
        <v>4514931.7722138995</v>
      </c>
      <c r="F360" s="53">
        <v>191724.4124538</v>
      </c>
      <c r="G360" s="54">
        <v>4706656.184667699</v>
      </c>
      <c r="H360" s="8">
        <v>0.6603382550615606</v>
      </c>
      <c r="I360" s="52"/>
      <c r="J360" s="14"/>
      <c r="K360" s="14"/>
      <c r="L360" s="14"/>
      <c r="M360" s="14"/>
      <c r="N360" s="14"/>
      <c r="O360" s="14"/>
      <c r="P360" s="14"/>
      <c r="Q360" s="14"/>
    </row>
    <row r="361" spans="1:17" ht="15" customHeight="1">
      <c r="A361" s="55" t="s">
        <v>739</v>
      </c>
      <c r="B361" s="53">
        <v>416421.28812700004</v>
      </c>
      <c r="C361" s="53">
        <v>3199121.8093080986</v>
      </c>
      <c r="D361" s="53">
        <v>866065.7830923998</v>
      </c>
      <c r="E361" s="54">
        <v>4481608.880527499</v>
      </c>
      <c r="F361" s="53">
        <v>194171.3386305</v>
      </c>
      <c r="G361" s="54">
        <v>4675780.219157998</v>
      </c>
      <c r="H361" s="8">
        <v>1.0320699937972506</v>
      </c>
      <c r="I361" s="52"/>
      <c r="J361" s="14"/>
      <c r="K361" s="14"/>
      <c r="L361" s="14"/>
      <c r="M361" s="14"/>
      <c r="N361" s="14"/>
      <c r="O361" s="14"/>
      <c r="P361" s="14"/>
      <c r="Q361" s="14"/>
    </row>
    <row r="362" spans="1:17" ht="15" customHeight="1">
      <c r="A362" s="55" t="s">
        <v>738</v>
      </c>
      <c r="B362" s="53">
        <v>417460.57053759997</v>
      </c>
      <c r="C362" s="53">
        <v>3139027.5636573005</v>
      </c>
      <c r="D362" s="53">
        <v>877265.5257519998</v>
      </c>
      <c r="E362" s="54">
        <v>4433753.6599469</v>
      </c>
      <c r="F362" s="53">
        <v>194262.19625110002</v>
      </c>
      <c r="G362" s="54">
        <v>4628015.856198</v>
      </c>
      <c r="H362" s="8">
        <v>1.51801540650483</v>
      </c>
      <c r="I362" s="52"/>
      <c r="J362" s="14"/>
      <c r="K362" s="14"/>
      <c r="L362" s="14"/>
      <c r="M362" s="14"/>
      <c r="N362" s="14"/>
      <c r="O362" s="14"/>
      <c r="P362" s="14"/>
      <c r="Q362" s="14"/>
    </row>
    <row r="363" spans="1:17" ht="15" customHeight="1">
      <c r="A363" s="55" t="s">
        <v>737</v>
      </c>
      <c r="B363" s="53">
        <v>409144.20660559996</v>
      </c>
      <c r="C363" s="53">
        <v>3100150.251524501</v>
      </c>
      <c r="D363" s="53">
        <v>854883.4609480998</v>
      </c>
      <c r="E363" s="54">
        <v>4364177.919078201</v>
      </c>
      <c r="F363" s="53">
        <v>194634.4628091</v>
      </c>
      <c r="G363" s="54">
        <v>4558812.381887301</v>
      </c>
      <c r="H363" s="8">
        <v>0.08098008932329037</v>
      </c>
      <c r="I363" s="52"/>
      <c r="J363" s="14"/>
      <c r="K363" s="14"/>
      <c r="L363" s="14"/>
      <c r="M363" s="14"/>
      <c r="N363" s="14"/>
      <c r="O363" s="14"/>
      <c r="P363" s="14"/>
      <c r="Q363" s="14"/>
    </row>
    <row r="364" spans="1:17" ht="15" customHeight="1">
      <c r="A364" s="55" t="s">
        <v>736</v>
      </c>
      <c r="B364" s="53">
        <v>417518.1384987</v>
      </c>
      <c r="C364" s="53">
        <v>3085385.225818</v>
      </c>
      <c r="D364" s="53">
        <v>858466.0290324996</v>
      </c>
      <c r="E364" s="54">
        <v>4361369.3933492</v>
      </c>
      <c r="F364" s="53">
        <v>193754.2453467</v>
      </c>
      <c r="G364" s="54">
        <v>4555123.638695899</v>
      </c>
      <c r="H364" s="8">
        <v>2.03061081719153</v>
      </c>
      <c r="I364" s="52"/>
      <c r="J364" s="14"/>
      <c r="K364" s="14"/>
      <c r="L364" s="14"/>
      <c r="M364" s="14"/>
      <c r="N364" s="14"/>
      <c r="O364" s="14"/>
      <c r="P364" s="14"/>
      <c r="Q364" s="14"/>
    </row>
    <row r="365" spans="1:17" ht="15" customHeight="1">
      <c r="A365" s="55" t="s">
        <v>735</v>
      </c>
      <c r="B365" s="53">
        <v>415183.2383743</v>
      </c>
      <c r="C365" s="53">
        <v>3003151.6295733987</v>
      </c>
      <c r="D365" s="53">
        <v>854293.4762819</v>
      </c>
      <c r="E365" s="54">
        <v>4272628.3442295985</v>
      </c>
      <c r="F365" s="53">
        <v>191839.3309246</v>
      </c>
      <c r="G365" s="54">
        <v>4464467.675154198</v>
      </c>
      <c r="H365" s="8">
        <v>0.42752434346660095</v>
      </c>
      <c r="I365" s="52"/>
      <c r="J365" s="14"/>
      <c r="K365" s="14"/>
      <c r="L365" s="14"/>
      <c r="M365" s="14"/>
      <c r="N365" s="14"/>
      <c r="O365" s="14"/>
      <c r="P365" s="14"/>
      <c r="Q365" s="14"/>
    </row>
    <row r="366" spans="1:17" ht="15" customHeight="1">
      <c r="A366" s="55" t="s">
        <v>734</v>
      </c>
      <c r="B366" s="53">
        <v>424370.7280262</v>
      </c>
      <c r="C366" s="53">
        <v>2967874.313328201</v>
      </c>
      <c r="D366" s="53">
        <v>860163.0309453994</v>
      </c>
      <c r="E366" s="54">
        <v>4252408.072299801</v>
      </c>
      <c r="F366" s="53">
        <v>193054.1695907</v>
      </c>
      <c r="G366" s="54">
        <v>4445462.241890501</v>
      </c>
      <c r="H366" s="8">
        <v>0.9166491045097729</v>
      </c>
      <c r="I366" s="52"/>
      <c r="J366" s="14"/>
      <c r="K366" s="14"/>
      <c r="L366" s="14"/>
      <c r="M366" s="14"/>
      <c r="N366" s="14"/>
      <c r="O366" s="14"/>
      <c r="P366" s="14"/>
      <c r="Q366" s="14"/>
    </row>
    <row r="367" spans="1:17" ht="15" customHeight="1">
      <c r="A367" s="55" t="s">
        <v>733</v>
      </c>
      <c r="B367" s="53">
        <v>406780.6937293</v>
      </c>
      <c r="C367" s="53">
        <v>2959738.2113517006</v>
      </c>
      <c r="D367" s="53">
        <v>846584.7962628998</v>
      </c>
      <c r="E367" s="54">
        <v>4213103.7013439</v>
      </c>
      <c r="F367" s="53">
        <v>191979.38587469998</v>
      </c>
      <c r="G367" s="54">
        <v>4405083.0872186</v>
      </c>
      <c r="H367" s="8">
        <v>-0.24780467219672175</v>
      </c>
      <c r="I367" s="52"/>
      <c r="J367" s="14"/>
      <c r="K367" s="14"/>
      <c r="L367" s="14"/>
      <c r="M367" s="14"/>
      <c r="N367" s="14"/>
      <c r="O367" s="14"/>
      <c r="P367" s="14"/>
      <c r="Q367" s="14"/>
    </row>
    <row r="368" spans="1:17" ht="15" customHeight="1">
      <c r="A368" s="55" t="s">
        <v>732</v>
      </c>
      <c r="B368" s="53">
        <v>413596.8806385</v>
      </c>
      <c r="C368" s="53">
        <v>2942163.8905875995</v>
      </c>
      <c r="D368" s="53">
        <v>863443.7597260997</v>
      </c>
      <c r="E368" s="54">
        <v>4219204.530952198</v>
      </c>
      <c r="F368" s="53">
        <v>196821.6755315</v>
      </c>
      <c r="G368" s="54">
        <v>4416026.206483698</v>
      </c>
      <c r="H368" s="8">
        <v>-0.6415363844888731</v>
      </c>
      <c r="I368" s="52"/>
      <c r="J368" s="14"/>
      <c r="K368" s="14"/>
      <c r="L368" s="14"/>
      <c r="M368" s="14"/>
      <c r="N368" s="14"/>
      <c r="O368" s="14"/>
      <c r="P368" s="14"/>
      <c r="Q368" s="14"/>
    </row>
    <row r="369" spans="1:17" ht="15" customHeight="1">
      <c r="A369" s="55" t="s">
        <v>731</v>
      </c>
      <c r="B369" s="53">
        <v>412164.6866817</v>
      </c>
      <c r="C369" s="53">
        <v>2935533.003796</v>
      </c>
      <c r="D369" s="53">
        <v>871164.476475</v>
      </c>
      <c r="E369" s="54">
        <v>4218862.166952699</v>
      </c>
      <c r="F369" s="53">
        <v>225677.3778338</v>
      </c>
      <c r="G369" s="54">
        <v>4444539.5447865</v>
      </c>
      <c r="H369" s="8">
        <v>0.20408738271511595</v>
      </c>
      <c r="I369" s="52"/>
      <c r="J369" s="14"/>
      <c r="K369" s="14"/>
      <c r="L369" s="14"/>
      <c r="M369" s="14"/>
      <c r="N369" s="14"/>
      <c r="O369" s="14"/>
      <c r="P369" s="14"/>
      <c r="Q369" s="14"/>
    </row>
    <row r="370" spans="1:17" ht="15" customHeight="1">
      <c r="A370" s="55" t="s">
        <v>730</v>
      </c>
      <c r="B370" s="53">
        <v>415005.75169650005</v>
      </c>
      <c r="C370" s="53">
        <v>2901961.3378553013</v>
      </c>
      <c r="D370" s="53">
        <v>879833.3652477002</v>
      </c>
      <c r="E370" s="54">
        <v>4196800.454799502</v>
      </c>
      <c r="F370" s="53">
        <v>238686.82009700005</v>
      </c>
      <c r="G370" s="54">
        <v>4435487.274896502</v>
      </c>
      <c r="H370" s="8">
        <v>-0.3118614099346644</v>
      </c>
      <c r="I370" s="52"/>
      <c r="J370" s="14"/>
      <c r="K370" s="14"/>
      <c r="L370" s="14"/>
      <c r="M370" s="14"/>
      <c r="N370" s="14"/>
      <c r="O370" s="14"/>
      <c r="P370" s="14"/>
      <c r="Q370" s="14"/>
    </row>
    <row r="371" spans="1:17" ht="15" customHeight="1">
      <c r="A371" s="55" t="s">
        <v>729</v>
      </c>
      <c r="B371" s="53">
        <v>416935.5027471999</v>
      </c>
      <c r="C371" s="53">
        <v>2912876.6136458004</v>
      </c>
      <c r="D371" s="53">
        <v>877043.7836387004</v>
      </c>
      <c r="E371" s="54">
        <v>4206855.900031701</v>
      </c>
      <c r="F371" s="53">
        <v>242507.2214285</v>
      </c>
      <c r="G371" s="54">
        <v>4449363.1214602</v>
      </c>
      <c r="H371" s="8">
        <v>0.12421173694852428</v>
      </c>
      <c r="I371" s="52"/>
      <c r="J371" s="14"/>
      <c r="K371" s="14"/>
      <c r="L371" s="14"/>
      <c r="M371" s="14"/>
      <c r="N371" s="14"/>
      <c r="O371" s="14"/>
      <c r="P371" s="14"/>
      <c r="Q371" s="14"/>
    </row>
    <row r="372" spans="1:17" ht="15" customHeight="1">
      <c r="A372" s="55" t="s">
        <v>728</v>
      </c>
      <c r="B372" s="53">
        <v>428710.8070781999</v>
      </c>
      <c r="C372" s="53">
        <v>2889728.164010801</v>
      </c>
      <c r="D372" s="53">
        <v>887398.3178137003</v>
      </c>
      <c r="E372" s="54">
        <v>4205837.288902701</v>
      </c>
      <c r="F372" s="53">
        <v>238006.0575496</v>
      </c>
      <c r="G372" s="54">
        <v>4443843.346452301</v>
      </c>
      <c r="H372" s="8">
        <v>-0.1329540409386567</v>
      </c>
      <c r="I372" s="52"/>
      <c r="J372" s="14"/>
      <c r="K372" s="14"/>
      <c r="L372" s="14"/>
      <c r="M372" s="14"/>
      <c r="N372" s="14"/>
      <c r="O372" s="14"/>
      <c r="P372" s="14"/>
      <c r="Q372" s="14"/>
    </row>
    <row r="373" spans="1:17" ht="15" customHeight="1">
      <c r="A373" s="76" t="s">
        <v>727</v>
      </c>
      <c r="B373" s="77">
        <v>459778.5207083</v>
      </c>
      <c r="C373" s="77">
        <v>2897577.809171</v>
      </c>
      <c r="D373" s="77">
        <v>860584.1840696001</v>
      </c>
      <c r="E373" s="78">
        <v>4217940.5139489</v>
      </c>
      <c r="F373" s="77">
        <v>231818.96754609997</v>
      </c>
      <c r="G373" s="78">
        <v>4449759.481495</v>
      </c>
      <c r="H373" s="79">
        <v>-0.43117990139629114</v>
      </c>
      <c r="I373" s="52"/>
      <c r="J373" s="14"/>
      <c r="K373" s="14"/>
      <c r="L373" s="14"/>
      <c r="M373" s="14"/>
      <c r="N373" s="14"/>
      <c r="O373" s="14"/>
      <c r="P373" s="14"/>
      <c r="Q373" s="14"/>
    </row>
    <row r="374" spans="1:17" ht="15" customHeight="1">
      <c r="A374" s="55" t="s">
        <v>726</v>
      </c>
      <c r="B374" s="53">
        <v>484720.861699</v>
      </c>
      <c r="C374" s="53">
        <v>2887939.7794600003</v>
      </c>
      <c r="D374" s="53">
        <v>857912.7924910003</v>
      </c>
      <c r="E374" s="54">
        <v>4230573.433650001</v>
      </c>
      <c r="F374" s="53">
        <v>238455.60283790005</v>
      </c>
      <c r="G374" s="54">
        <v>4469029.036487901</v>
      </c>
      <c r="H374" s="8">
        <v>-0.35387936494718986</v>
      </c>
      <c r="I374" s="52"/>
      <c r="J374" s="14"/>
      <c r="K374" s="14"/>
      <c r="L374" s="14"/>
      <c r="M374" s="14"/>
      <c r="N374" s="14"/>
      <c r="O374" s="14"/>
      <c r="P374" s="14"/>
      <c r="Q374" s="14"/>
    </row>
    <row r="375" spans="1:17" ht="15" customHeight="1">
      <c r="A375" s="55" t="s">
        <v>725</v>
      </c>
      <c r="B375" s="53">
        <v>460458.80431060004</v>
      </c>
      <c r="C375" s="53">
        <v>2911919.2205863</v>
      </c>
      <c r="D375" s="53">
        <v>869687.3686066002</v>
      </c>
      <c r="E375" s="54">
        <v>4242065.3935035</v>
      </c>
      <c r="F375" s="53">
        <v>242834.77923420002</v>
      </c>
      <c r="G375" s="54">
        <v>4484900.1727377</v>
      </c>
      <c r="H375" s="8">
        <v>1.9260965073186327</v>
      </c>
      <c r="I375" s="52"/>
      <c r="J375" s="14"/>
      <c r="K375" s="14"/>
      <c r="L375" s="14"/>
      <c r="M375" s="14"/>
      <c r="N375" s="14"/>
      <c r="O375" s="14"/>
      <c r="P375" s="14"/>
      <c r="Q375" s="14"/>
    </row>
    <row r="376" spans="1:17" ht="15" customHeight="1">
      <c r="A376" s="55" t="s">
        <v>724</v>
      </c>
      <c r="B376" s="53">
        <v>437140.72667360003</v>
      </c>
      <c r="C376" s="53">
        <v>2873270.124500502</v>
      </c>
      <c r="D376" s="53">
        <v>850547.4315287999</v>
      </c>
      <c r="E376" s="54">
        <v>4160958.282702902</v>
      </c>
      <c r="F376" s="53">
        <v>239190.7727607</v>
      </c>
      <c r="G376" s="54">
        <v>4400149.055463602</v>
      </c>
      <c r="H376" s="8">
        <v>1.5598992219759964</v>
      </c>
      <c r="I376" s="52"/>
      <c r="J376" s="14"/>
      <c r="K376" s="14"/>
      <c r="L376" s="14"/>
      <c r="M376" s="14"/>
      <c r="N376" s="14"/>
      <c r="O376" s="14"/>
      <c r="P376" s="14"/>
      <c r="Q376" s="14"/>
    </row>
    <row r="377" spans="1:17" ht="15" customHeight="1">
      <c r="A377" s="55" t="s">
        <v>723</v>
      </c>
      <c r="B377" s="53">
        <v>427098.13336000004</v>
      </c>
      <c r="C377" s="53">
        <v>2831301.150178601</v>
      </c>
      <c r="D377" s="53">
        <v>856291.8347059004</v>
      </c>
      <c r="E377" s="54">
        <v>4114691.1182445018</v>
      </c>
      <c r="F377" s="53">
        <v>217874.28322989997</v>
      </c>
      <c r="G377" s="54">
        <v>4332565.401474402</v>
      </c>
      <c r="H377" s="8">
        <v>4.379979773097247</v>
      </c>
      <c r="I377" s="52"/>
      <c r="J377" s="14"/>
      <c r="K377" s="14"/>
      <c r="L377" s="14"/>
      <c r="M377" s="14"/>
      <c r="N377" s="14"/>
      <c r="O377" s="14"/>
      <c r="P377" s="14"/>
      <c r="Q377" s="14"/>
    </row>
    <row r="378" spans="1:17" ht="15" customHeight="1">
      <c r="A378" s="55" t="s">
        <v>722</v>
      </c>
      <c r="B378" s="53">
        <v>408494.3353316</v>
      </c>
      <c r="C378" s="53">
        <v>2717727.62387</v>
      </c>
      <c r="D378" s="53">
        <v>789640.5775484998</v>
      </c>
      <c r="E378" s="54">
        <v>3915862.536750099</v>
      </c>
      <c r="F378" s="53">
        <v>234900.29237920002</v>
      </c>
      <c r="G378" s="54">
        <v>4150762.829129299</v>
      </c>
      <c r="H378" s="8">
        <v>2.3242071545718233</v>
      </c>
      <c r="I378" s="52"/>
      <c r="J378" s="14"/>
      <c r="K378" s="14"/>
      <c r="L378" s="14"/>
      <c r="M378" s="14"/>
      <c r="N378" s="14"/>
      <c r="O378" s="14"/>
      <c r="P378" s="14"/>
      <c r="Q378" s="14"/>
    </row>
    <row r="379" spans="1:17" ht="15" customHeight="1">
      <c r="A379" s="55" t="s">
        <v>721</v>
      </c>
      <c r="B379" s="53">
        <v>404101.03329000005</v>
      </c>
      <c r="C379" s="53">
        <v>2631471.6602764996</v>
      </c>
      <c r="D379" s="53">
        <v>793031.5147378999</v>
      </c>
      <c r="E379" s="54">
        <v>3828604.2083043996</v>
      </c>
      <c r="F379" s="53">
        <v>227877.58085729994</v>
      </c>
      <c r="G379" s="54">
        <v>4056481.7891617</v>
      </c>
      <c r="H379" s="8">
        <v>4.133384352702436</v>
      </c>
      <c r="I379" s="52"/>
      <c r="J379" s="14"/>
      <c r="K379" s="14"/>
      <c r="L379" s="14"/>
      <c r="M379" s="14"/>
      <c r="N379" s="14"/>
      <c r="O379" s="14"/>
      <c r="P379" s="14"/>
      <c r="Q379" s="14"/>
    </row>
    <row r="380" spans="1:17" ht="15" customHeight="1">
      <c r="A380" s="55" t="s">
        <v>720</v>
      </c>
      <c r="B380" s="53">
        <v>360256.84158520005</v>
      </c>
      <c r="C380" s="53">
        <v>2560675.9235194</v>
      </c>
      <c r="D380" s="53">
        <v>750193.6500732999</v>
      </c>
      <c r="E380" s="54">
        <v>3671126.4151779003</v>
      </c>
      <c r="F380" s="53">
        <v>224340.74396319993</v>
      </c>
      <c r="G380" s="54">
        <v>3895467.1591411</v>
      </c>
      <c r="H380" s="8">
        <v>3.7710673780825203</v>
      </c>
      <c r="I380" s="52"/>
      <c r="J380" s="14"/>
      <c r="K380" s="14"/>
      <c r="L380" s="14"/>
      <c r="M380" s="14"/>
      <c r="N380" s="14"/>
      <c r="O380" s="14"/>
      <c r="P380" s="14"/>
      <c r="Q380" s="14"/>
    </row>
    <row r="381" spans="1:17" ht="15" customHeight="1">
      <c r="A381" s="55" t="s">
        <v>719</v>
      </c>
      <c r="B381" s="53">
        <v>350140.5430324</v>
      </c>
      <c r="C381" s="53">
        <v>2507275.7834326</v>
      </c>
      <c r="D381" s="53">
        <v>695378.1269053002</v>
      </c>
      <c r="E381" s="54">
        <v>3552794.4533703</v>
      </c>
      <c r="F381" s="53">
        <v>201110.42355290003</v>
      </c>
      <c r="G381" s="54">
        <v>3753904.8769231997</v>
      </c>
      <c r="H381" s="8">
        <v>0.19808516481707272</v>
      </c>
      <c r="I381" s="52"/>
      <c r="J381" s="14"/>
      <c r="K381" s="14"/>
      <c r="L381" s="14"/>
      <c r="M381" s="14"/>
      <c r="N381" s="14"/>
      <c r="O381" s="14"/>
      <c r="P381" s="14"/>
      <c r="Q381" s="14"/>
    </row>
    <row r="382" spans="1:17" ht="15" customHeight="1">
      <c r="A382" s="55" t="s">
        <v>718</v>
      </c>
      <c r="B382" s="53">
        <v>342012.943631</v>
      </c>
      <c r="C382" s="53">
        <v>2508552.4415683006</v>
      </c>
      <c r="D382" s="53">
        <v>694622.6655460999</v>
      </c>
      <c r="E382" s="54">
        <v>3545188.0507454</v>
      </c>
      <c r="F382" s="53">
        <v>201295.59786760004</v>
      </c>
      <c r="G382" s="54">
        <v>3746483.648613</v>
      </c>
      <c r="H382" s="8">
        <v>2.184113730228603</v>
      </c>
      <c r="I382" s="52"/>
      <c r="J382" s="14"/>
      <c r="K382" s="14"/>
      <c r="L382" s="14"/>
      <c r="M382" s="14"/>
      <c r="N382" s="14"/>
      <c r="O382" s="14"/>
      <c r="P382" s="14"/>
      <c r="Q382" s="14"/>
    </row>
    <row r="383" spans="1:17" ht="15" customHeight="1">
      <c r="A383" s="55" t="s">
        <v>717</v>
      </c>
      <c r="B383" s="53">
        <v>334704.8367066</v>
      </c>
      <c r="C383" s="53">
        <v>2429219.0102331</v>
      </c>
      <c r="D383" s="53">
        <v>676716.6598148</v>
      </c>
      <c r="E383" s="54">
        <v>3440640.5067545003</v>
      </c>
      <c r="F383" s="53">
        <v>225764.68270960002</v>
      </c>
      <c r="G383" s="54">
        <v>3666405.1894641006</v>
      </c>
      <c r="H383" s="8">
        <v>-0.23899640628617647</v>
      </c>
      <c r="I383" s="52"/>
      <c r="J383" s="14"/>
      <c r="K383" s="14"/>
      <c r="L383" s="14"/>
      <c r="M383" s="14"/>
      <c r="N383" s="14"/>
      <c r="O383" s="14"/>
      <c r="P383" s="14"/>
      <c r="Q383" s="14"/>
    </row>
    <row r="384" spans="1:17" ht="15" customHeight="1">
      <c r="A384" s="55" t="s">
        <v>716</v>
      </c>
      <c r="B384" s="53">
        <v>328300.72335279995</v>
      </c>
      <c r="C384" s="53">
        <v>2447932.9727863003</v>
      </c>
      <c r="D384" s="53">
        <v>670843.0615837999</v>
      </c>
      <c r="E384" s="54">
        <v>3447076.7577229</v>
      </c>
      <c r="F384" s="53">
        <v>228112.0007983</v>
      </c>
      <c r="G384" s="54">
        <v>3675188.7585211997</v>
      </c>
      <c r="H384" s="8">
        <v>0.8683483096801297</v>
      </c>
      <c r="I384" s="52"/>
      <c r="J384" s="14"/>
      <c r="K384" s="14"/>
      <c r="L384" s="14"/>
      <c r="M384" s="14"/>
      <c r="N384" s="14"/>
      <c r="O384" s="14"/>
      <c r="P384" s="14"/>
      <c r="Q384" s="14"/>
    </row>
    <row r="385" spans="1:17" ht="15" customHeight="1">
      <c r="A385" s="55" t="s">
        <v>715</v>
      </c>
      <c r="B385" s="53">
        <v>328092.3303764999</v>
      </c>
      <c r="C385" s="53">
        <v>2408761.3770176005</v>
      </c>
      <c r="D385" s="53">
        <v>666490.5302460999</v>
      </c>
      <c r="E385" s="54">
        <v>3403344.2376402</v>
      </c>
      <c r="F385" s="53">
        <v>240205.8155815</v>
      </c>
      <c r="G385" s="54">
        <v>3643550.0532217002</v>
      </c>
      <c r="H385" s="8">
        <v>-1.2877073855804326</v>
      </c>
      <c r="I385" s="52"/>
      <c r="J385" s="14"/>
      <c r="K385" s="14"/>
      <c r="L385" s="14"/>
      <c r="M385" s="14"/>
      <c r="N385" s="14"/>
      <c r="O385" s="14"/>
      <c r="P385" s="14"/>
      <c r="Q385" s="14"/>
    </row>
    <row r="386" spans="1:17" ht="15" customHeight="1">
      <c r="A386" s="55" t="s">
        <v>714</v>
      </c>
      <c r="B386" s="53">
        <v>331471.06952749996</v>
      </c>
      <c r="C386" s="53">
        <v>2439400.129001</v>
      </c>
      <c r="D386" s="53">
        <v>671305.2926828999</v>
      </c>
      <c r="E386" s="54">
        <v>3442176.4912113994</v>
      </c>
      <c r="F386" s="53">
        <v>248903.87651319997</v>
      </c>
      <c r="G386" s="54">
        <v>3691080.3677245993</v>
      </c>
      <c r="H386" s="8">
        <v>2.055893893973277</v>
      </c>
      <c r="I386" s="52"/>
      <c r="J386" s="14"/>
      <c r="K386" s="14"/>
      <c r="L386" s="14"/>
      <c r="M386" s="14"/>
      <c r="N386" s="14"/>
      <c r="O386" s="14"/>
      <c r="P386" s="14"/>
      <c r="Q386" s="14"/>
    </row>
    <row r="387" spans="1:17" ht="15" customHeight="1">
      <c r="A387" s="55" t="s">
        <v>713</v>
      </c>
      <c r="B387" s="53">
        <v>328300.40477200004</v>
      </c>
      <c r="C387" s="53">
        <v>2351968.7985659</v>
      </c>
      <c r="D387" s="53">
        <v>677706.3749306999</v>
      </c>
      <c r="E387" s="54">
        <v>3357975.5782685997</v>
      </c>
      <c r="F387" s="53">
        <v>258748.77432909995</v>
      </c>
      <c r="G387" s="54">
        <v>3616724.352597699</v>
      </c>
      <c r="H387" s="8">
        <v>1.0499560044272158</v>
      </c>
      <c r="I387" s="52"/>
      <c r="J387" s="14"/>
      <c r="K387" s="14"/>
      <c r="L387" s="14"/>
      <c r="M387" s="14"/>
      <c r="N387" s="14"/>
      <c r="O387" s="14"/>
      <c r="P387" s="14"/>
      <c r="Q387" s="14"/>
    </row>
    <row r="388" spans="1:17" ht="15" customHeight="1">
      <c r="A388" s="55" t="s">
        <v>712</v>
      </c>
      <c r="B388" s="53">
        <v>322346.9128249</v>
      </c>
      <c r="C388" s="53">
        <v>2332169.7258491996</v>
      </c>
      <c r="D388" s="53">
        <v>649424.8817692001</v>
      </c>
      <c r="E388" s="54">
        <v>3303941.5204432993</v>
      </c>
      <c r="F388" s="53">
        <v>275203.38530930004</v>
      </c>
      <c r="G388" s="54">
        <v>3579144.9057525992</v>
      </c>
      <c r="H388" s="8">
        <v>0.8686081446565481</v>
      </c>
      <c r="I388" s="52"/>
      <c r="J388" s="14"/>
      <c r="K388" s="14"/>
      <c r="L388" s="14"/>
      <c r="M388" s="14"/>
      <c r="N388" s="14"/>
      <c r="O388" s="14"/>
      <c r="P388" s="14"/>
      <c r="Q388" s="14"/>
    </row>
    <row r="389" spans="1:17" ht="15" customHeight="1">
      <c r="A389" s="55" t="s">
        <v>711</v>
      </c>
      <c r="B389" s="53">
        <v>319256.87406400003</v>
      </c>
      <c r="C389" s="53">
        <v>2301547.9228867</v>
      </c>
      <c r="D389" s="53">
        <v>649245.0634083002</v>
      </c>
      <c r="E389" s="54">
        <v>3270049.860359</v>
      </c>
      <c r="F389" s="53">
        <v>278274.01521160005</v>
      </c>
      <c r="G389" s="54">
        <v>3548323.8755706</v>
      </c>
      <c r="H389" s="8">
        <v>0.12004766311048343</v>
      </c>
      <c r="I389" s="52"/>
      <c r="J389" s="14"/>
      <c r="K389" s="14"/>
      <c r="L389" s="14"/>
      <c r="M389" s="14"/>
      <c r="N389" s="14"/>
      <c r="O389" s="14"/>
      <c r="P389" s="14"/>
      <c r="Q389" s="14"/>
    </row>
    <row r="390" spans="1:17" ht="15" customHeight="1">
      <c r="A390" s="51" t="s">
        <v>708</v>
      </c>
      <c r="B390" s="53">
        <v>325541.52072430006</v>
      </c>
      <c r="C390" s="53">
        <v>2285562.4680394004</v>
      </c>
      <c r="D390" s="53">
        <v>649477.8014768</v>
      </c>
      <c r="E390" s="54">
        <v>3260581.7902405006</v>
      </c>
      <c r="F390" s="53">
        <v>283487.51295259997</v>
      </c>
      <c r="G390" s="54">
        <v>3544069.3031931007</v>
      </c>
      <c r="H390" s="8">
        <v>0.4191063914876594</v>
      </c>
      <c r="I390" s="52"/>
      <c r="J390" s="14"/>
      <c r="K390" s="14"/>
      <c r="L390" s="14"/>
      <c r="M390" s="14"/>
      <c r="N390" s="14"/>
      <c r="O390" s="14"/>
      <c r="P390" s="14"/>
      <c r="Q390" s="14"/>
    </row>
    <row r="391" spans="1:17" ht="15" customHeight="1">
      <c r="A391" s="55" t="s">
        <v>707</v>
      </c>
      <c r="B391" s="53">
        <v>323416.1311615</v>
      </c>
      <c r="C391" s="53">
        <v>2276991.6442946997</v>
      </c>
      <c r="D391" s="53">
        <v>647738.0535384999</v>
      </c>
      <c r="E391" s="54">
        <v>3248145.8289946993</v>
      </c>
      <c r="F391" s="53">
        <v>281132.04505490005</v>
      </c>
      <c r="G391" s="54">
        <v>3529277.8740495993</v>
      </c>
      <c r="H391" s="8">
        <v>0.9247951912486769</v>
      </c>
      <c r="I391" s="52"/>
      <c r="J391" s="14"/>
      <c r="K391" s="14"/>
      <c r="L391" s="14"/>
      <c r="M391" s="14"/>
      <c r="N391" s="14"/>
      <c r="O391" s="14"/>
      <c r="P391" s="14"/>
      <c r="Q391" s="14"/>
    </row>
    <row r="392" spans="1:17" ht="15" customHeight="1">
      <c r="A392" s="55" t="s">
        <v>706</v>
      </c>
      <c r="B392" s="53">
        <v>327527.5137284</v>
      </c>
      <c r="C392" s="53">
        <v>2236823.9482113</v>
      </c>
      <c r="D392" s="53">
        <v>655289.5139131004</v>
      </c>
      <c r="E392" s="54">
        <v>3219640.9758528005</v>
      </c>
      <c r="F392" s="53">
        <v>277297.3804369</v>
      </c>
      <c r="G392" s="54">
        <v>3496938.356289701</v>
      </c>
      <c r="H392" s="8">
        <v>0.09127805477746165</v>
      </c>
      <c r="I392" s="52"/>
      <c r="J392" s="14"/>
      <c r="K392" s="14"/>
      <c r="L392" s="14"/>
      <c r="M392" s="14"/>
      <c r="N392" s="14"/>
      <c r="O392" s="14"/>
      <c r="P392" s="14"/>
      <c r="Q392" s="14"/>
    </row>
    <row r="393" spans="1:17" ht="15" customHeight="1">
      <c r="A393" s="55" t="s">
        <v>704</v>
      </c>
      <c r="B393" s="53">
        <v>317996.7013025</v>
      </c>
      <c r="C393" s="53">
        <v>2255568.7245891006</v>
      </c>
      <c r="D393" s="53">
        <v>648604.8841210001</v>
      </c>
      <c r="E393" s="54">
        <v>3222170.310012601</v>
      </c>
      <c r="F393" s="53">
        <v>271579.01985</v>
      </c>
      <c r="G393" s="54">
        <v>3493749.329862601</v>
      </c>
      <c r="H393" s="8">
        <v>0.42719060426490785</v>
      </c>
      <c r="I393" s="52"/>
      <c r="J393" s="14"/>
      <c r="K393" s="14"/>
      <c r="L393" s="14"/>
      <c r="M393" s="14"/>
      <c r="N393" s="14"/>
      <c r="O393" s="14"/>
      <c r="P393" s="14"/>
      <c r="Q393" s="14"/>
    </row>
    <row r="394" spans="1:17" ht="15" customHeight="1">
      <c r="A394" s="55" t="s">
        <v>701</v>
      </c>
      <c r="B394" s="53">
        <v>319856.9170448</v>
      </c>
      <c r="C394" s="53">
        <v>2250591.2245403</v>
      </c>
      <c r="D394" s="53">
        <v>643396.3156027</v>
      </c>
      <c r="E394" s="54">
        <v>3213844.4571877997</v>
      </c>
      <c r="F394" s="53">
        <v>265043.39065589994</v>
      </c>
      <c r="G394" s="54">
        <v>3478887.8478436996</v>
      </c>
      <c r="H394" s="8">
        <v>-2.452121584138134</v>
      </c>
      <c r="I394" s="52"/>
      <c r="J394" s="14"/>
      <c r="K394" s="14"/>
      <c r="L394" s="14"/>
      <c r="M394" s="14"/>
      <c r="N394" s="14"/>
      <c r="O394" s="14"/>
      <c r="P394" s="14"/>
      <c r="Q394" s="14"/>
    </row>
    <row r="395" spans="1:17" ht="15" customHeight="1">
      <c r="A395" s="55" t="s">
        <v>700</v>
      </c>
      <c r="B395" s="53">
        <v>322926.7055979</v>
      </c>
      <c r="C395" s="53">
        <v>2336283.827224401</v>
      </c>
      <c r="D395" s="53">
        <v>647221.4588599999</v>
      </c>
      <c r="E395" s="54">
        <v>3306431.9916823003</v>
      </c>
      <c r="F395" s="53">
        <v>259906.8199243</v>
      </c>
      <c r="G395" s="54">
        <v>3566338.8116066004</v>
      </c>
      <c r="H395" s="8">
        <v>2.4083447676788383</v>
      </c>
      <c r="I395" s="52"/>
      <c r="J395" s="14"/>
      <c r="K395" s="14"/>
      <c r="L395" s="14"/>
      <c r="M395" s="14"/>
      <c r="N395" s="14"/>
      <c r="O395" s="14"/>
      <c r="P395" s="14"/>
      <c r="Q395" s="14"/>
    </row>
    <row r="396" spans="1:17" ht="15" customHeight="1">
      <c r="A396" s="55" t="s">
        <v>695</v>
      </c>
      <c r="B396" s="53">
        <v>325361.03088750003</v>
      </c>
      <c r="C396" s="53">
        <v>2237001.3963540997</v>
      </c>
      <c r="D396" s="53">
        <v>651189.3992002001</v>
      </c>
      <c r="E396" s="54">
        <v>3213551.8264418</v>
      </c>
      <c r="F396" s="53">
        <v>268917.1263541</v>
      </c>
      <c r="G396" s="54">
        <v>3482468.9527959</v>
      </c>
      <c r="H396" s="8">
        <v>1.2777872931861278</v>
      </c>
      <c r="I396" s="52"/>
      <c r="J396" s="14"/>
      <c r="K396" s="14"/>
      <c r="L396" s="14"/>
      <c r="M396" s="14"/>
      <c r="N396" s="14"/>
      <c r="O396" s="14"/>
      <c r="P396" s="14"/>
      <c r="Q396" s="14"/>
    </row>
    <row r="397" spans="1:17" ht="15" customHeight="1">
      <c r="A397" s="55" t="s">
        <v>694</v>
      </c>
      <c r="B397" s="53">
        <v>311652.93</v>
      </c>
      <c r="C397" s="53">
        <v>2212337.88</v>
      </c>
      <c r="D397" s="53">
        <v>643260.75</v>
      </c>
      <c r="E397" s="54">
        <v>3167251.56</v>
      </c>
      <c r="F397" s="53">
        <v>271280.27</v>
      </c>
      <c r="G397" s="54">
        <v>3438531.83</v>
      </c>
      <c r="H397" s="8">
        <v>1.117021173358279</v>
      </c>
      <c r="I397" s="52"/>
      <c r="J397" s="14"/>
      <c r="K397" s="14"/>
      <c r="L397" s="14"/>
      <c r="M397" s="14"/>
      <c r="N397" s="14"/>
      <c r="O397" s="14"/>
      <c r="P397" s="14"/>
      <c r="Q397" s="14"/>
    </row>
    <row r="398" spans="1:17" ht="15" customHeight="1">
      <c r="A398" s="55" t="s">
        <v>693</v>
      </c>
      <c r="B398" s="53">
        <v>311314.56</v>
      </c>
      <c r="C398" s="53">
        <v>2199848.48</v>
      </c>
      <c r="D398" s="53">
        <v>619592.28</v>
      </c>
      <c r="E398" s="54">
        <v>3130755.32</v>
      </c>
      <c r="F398" s="53">
        <v>269791.68</v>
      </c>
      <c r="G398" s="54">
        <v>3400547</v>
      </c>
      <c r="H398" s="8">
        <v>0.07159441677848655</v>
      </c>
      <c r="I398" s="52"/>
      <c r="J398" s="14"/>
      <c r="K398" s="14"/>
      <c r="L398" s="14"/>
      <c r="M398" s="14"/>
      <c r="N398" s="14"/>
      <c r="O398" s="14"/>
      <c r="P398" s="14"/>
      <c r="Q398" s="14"/>
    </row>
    <row r="399" spans="1:17" ht="15" customHeight="1">
      <c r="A399" s="55" t="s">
        <v>692</v>
      </c>
      <c r="B399" s="53">
        <v>314795.56</v>
      </c>
      <c r="C399" s="53">
        <v>2197687.69</v>
      </c>
      <c r="D399" s="53">
        <v>618591.73</v>
      </c>
      <c r="E399" s="54">
        <v>3131074.98</v>
      </c>
      <c r="F399" s="53">
        <v>267039.16</v>
      </c>
      <c r="G399" s="54">
        <v>3398114.14</v>
      </c>
      <c r="H399" s="8">
        <v>2.2376177502443584</v>
      </c>
      <c r="I399" s="52"/>
      <c r="J399" s="14"/>
      <c r="K399" s="14"/>
      <c r="L399" s="14"/>
      <c r="M399" s="14"/>
      <c r="N399" s="14"/>
      <c r="O399" s="14"/>
      <c r="P399" s="14"/>
      <c r="Q399" s="14"/>
    </row>
    <row r="400" spans="1:17" ht="15" customHeight="1">
      <c r="A400" s="55" t="s">
        <v>691</v>
      </c>
      <c r="B400" s="53">
        <v>308274.46</v>
      </c>
      <c r="C400" s="53">
        <v>2137615.62</v>
      </c>
      <c r="D400" s="53">
        <v>612833.37</v>
      </c>
      <c r="E400" s="54">
        <v>3058723.45</v>
      </c>
      <c r="F400" s="53">
        <v>265018.06</v>
      </c>
      <c r="G400" s="54">
        <v>3323741.51</v>
      </c>
      <c r="H400" s="8">
        <v>2.2826332393991455</v>
      </c>
      <c r="J400" s="14"/>
      <c r="K400" s="14"/>
      <c r="L400" s="14"/>
      <c r="M400" s="14"/>
      <c r="N400" s="14"/>
      <c r="O400" s="14"/>
      <c r="P400" s="14"/>
      <c r="Q400" s="14"/>
    </row>
    <row r="401" spans="1:17" ht="15" customHeight="1">
      <c r="A401" s="55" t="s">
        <v>689</v>
      </c>
      <c r="B401" s="53">
        <v>311695.66</v>
      </c>
      <c r="C401" s="53">
        <v>2116159.65</v>
      </c>
      <c r="D401" s="53" t="s">
        <v>699</v>
      </c>
      <c r="E401" s="54">
        <v>2427855.31</v>
      </c>
      <c r="F401" s="53">
        <v>821710.53</v>
      </c>
      <c r="G401" s="54">
        <v>3249565.84</v>
      </c>
      <c r="H401" s="8">
        <v>0.08579083451409986</v>
      </c>
      <c r="I401" s="52"/>
      <c r="J401" s="14"/>
      <c r="K401" s="14"/>
      <c r="L401" s="14"/>
      <c r="M401" s="14"/>
      <c r="N401" s="14"/>
      <c r="O401" s="14"/>
      <c r="P401" s="14"/>
      <c r="Q401" s="14"/>
    </row>
    <row r="402" spans="1:17" ht="15" customHeight="1">
      <c r="A402" s="55" t="s">
        <v>690</v>
      </c>
      <c r="B402" s="53">
        <v>297307.35</v>
      </c>
      <c r="C402" s="53">
        <v>2146839.09</v>
      </c>
      <c r="D402" s="53" t="s">
        <v>699</v>
      </c>
      <c r="E402" s="54">
        <v>2444146.44</v>
      </c>
      <c r="F402" s="53">
        <v>802633.96</v>
      </c>
      <c r="G402" s="54">
        <v>3246780.4</v>
      </c>
      <c r="H402" s="8">
        <v>2.6826335182978056</v>
      </c>
      <c r="I402" s="52"/>
      <c r="J402" s="14"/>
      <c r="K402" s="14"/>
      <c r="L402" s="14"/>
      <c r="M402" s="14"/>
      <c r="N402" s="14"/>
      <c r="O402" s="14"/>
      <c r="P402" s="14"/>
      <c r="Q402" s="14"/>
    </row>
    <row r="403" spans="1:17" ht="15" customHeight="1">
      <c r="A403" s="55" t="s">
        <v>688</v>
      </c>
      <c r="B403" s="53">
        <v>302836.42</v>
      </c>
      <c r="C403" s="53">
        <v>2057369.21</v>
      </c>
      <c r="D403" s="53" t="s">
        <v>699</v>
      </c>
      <c r="E403" s="54">
        <v>2360205.63</v>
      </c>
      <c r="F403" s="53">
        <v>801751.06</v>
      </c>
      <c r="G403" s="54">
        <v>3161956.69</v>
      </c>
      <c r="H403" s="8">
        <v>-0.4369034620316654</v>
      </c>
      <c r="I403" s="52"/>
      <c r="J403" s="14"/>
      <c r="K403" s="14"/>
      <c r="L403" s="14"/>
      <c r="M403" s="14"/>
      <c r="N403" s="14"/>
      <c r="O403" s="14"/>
      <c r="P403" s="14"/>
      <c r="Q403" s="14"/>
    </row>
    <row r="404" spans="1:17" ht="15" customHeight="1">
      <c r="A404" s="55" t="s">
        <v>687</v>
      </c>
      <c r="B404" s="53">
        <v>307292.52</v>
      </c>
      <c r="C404" s="53">
        <v>2072230.3</v>
      </c>
      <c r="D404" s="53" t="s">
        <v>699</v>
      </c>
      <c r="E404" s="54">
        <v>2379522.82</v>
      </c>
      <c r="F404" s="53">
        <v>796309.19</v>
      </c>
      <c r="G404" s="54">
        <v>3175832.01</v>
      </c>
      <c r="H404" s="8">
        <v>1.5822362959018363</v>
      </c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ht="15" customHeight="1">
      <c r="A405" s="55" t="s">
        <v>686</v>
      </c>
      <c r="B405" s="53">
        <v>309492.37</v>
      </c>
      <c r="C405" s="53">
        <v>2019197.65</v>
      </c>
      <c r="D405" s="53" t="s">
        <v>699</v>
      </c>
      <c r="E405" s="54">
        <v>2328690.02</v>
      </c>
      <c r="F405" s="53">
        <v>797675.5</v>
      </c>
      <c r="G405" s="54">
        <v>3126365.52</v>
      </c>
      <c r="H405" s="8">
        <v>1.1450984691586399</v>
      </c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ht="15" customHeight="1">
      <c r="A406" s="55" t="s">
        <v>685</v>
      </c>
      <c r="B406" s="53">
        <v>304713.08</v>
      </c>
      <c r="C406" s="53">
        <v>1999389.51</v>
      </c>
      <c r="D406" s="53" t="s">
        <v>699</v>
      </c>
      <c r="E406" s="54">
        <v>2304102.59</v>
      </c>
      <c r="F406" s="53">
        <v>786868.27</v>
      </c>
      <c r="G406" s="54">
        <v>3090970.86</v>
      </c>
      <c r="H406" s="8">
        <v>-0.03601938952117223</v>
      </c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ht="15" customHeight="1">
      <c r="A407" s="55" t="s">
        <v>684</v>
      </c>
      <c r="B407" s="53">
        <v>305436.74</v>
      </c>
      <c r="C407" s="53">
        <v>2004184.31</v>
      </c>
      <c r="D407" s="53" t="s">
        <v>699</v>
      </c>
      <c r="E407" s="54">
        <v>2309621.05</v>
      </c>
      <c r="F407" s="53">
        <v>782463.56</v>
      </c>
      <c r="G407" s="54">
        <v>3092084.61</v>
      </c>
      <c r="H407" s="8">
        <v>-1.2827417141979538</v>
      </c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 ht="15" customHeight="1">
      <c r="A408" s="55" t="s">
        <v>683</v>
      </c>
      <c r="B408" s="53">
        <v>309919.21</v>
      </c>
      <c r="C408" s="53">
        <v>2029146.69</v>
      </c>
      <c r="D408" s="53" t="s">
        <v>699</v>
      </c>
      <c r="E408" s="54">
        <v>2339065.9</v>
      </c>
      <c r="F408" s="53">
        <v>793197.56</v>
      </c>
      <c r="G408" s="54">
        <v>3132263.46</v>
      </c>
      <c r="H408" s="8">
        <v>1.5263974889330854</v>
      </c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 ht="15" customHeight="1">
      <c r="A409" s="55" t="s">
        <v>682</v>
      </c>
      <c r="B409" s="53">
        <v>323040.76</v>
      </c>
      <c r="C409" s="53">
        <v>1977683.48</v>
      </c>
      <c r="D409" s="53" t="s">
        <v>699</v>
      </c>
      <c r="E409" s="54">
        <v>2300724.24</v>
      </c>
      <c r="F409" s="53">
        <v>784447.24</v>
      </c>
      <c r="G409" s="54">
        <v>3085171.48</v>
      </c>
      <c r="H409" s="8">
        <v>0.234771876211326</v>
      </c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ht="15" customHeight="1">
      <c r="A410" s="55" t="s">
        <v>681</v>
      </c>
      <c r="B410" s="53">
        <v>321933.79</v>
      </c>
      <c r="C410" s="53">
        <v>1964186.24</v>
      </c>
      <c r="D410" s="53" t="s">
        <v>699</v>
      </c>
      <c r="E410" s="54">
        <v>2286120.03</v>
      </c>
      <c r="F410" s="53">
        <v>791825.3</v>
      </c>
      <c r="G410" s="54">
        <v>3077945.33</v>
      </c>
      <c r="H410" s="8">
        <v>2.034574051591349</v>
      </c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ht="15" customHeight="1">
      <c r="A411" s="55" t="s">
        <v>680</v>
      </c>
      <c r="B411" s="53">
        <v>306926.14</v>
      </c>
      <c r="C411" s="53">
        <v>1938026.07</v>
      </c>
      <c r="D411" s="53" t="s">
        <v>699</v>
      </c>
      <c r="E411" s="54">
        <v>2244952.21</v>
      </c>
      <c r="F411" s="53">
        <v>771618.75</v>
      </c>
      <c r="G411" s="54">
        <v>3016570.96</v>
      </c>
      <c r="H411" s="8">
        <v>-1.5929943167498806</v>
      </c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ht="15" customHeight="1">
      <c r="A412" s="55" t="s">
        <v>679</v>
      </c>
      <c r="B412" s="53">
        <v>310054</v>
      </c>
      <c r="C412" s="53">
        <v>1982998</v>
      </c>
      <c r="D412" s="53" t="s">
        <v>699</v>
      </c>
      <c r="E412" s="54">
        <v>2293052</v>
      </c>
      <c r="F412" s="53">
        <v>772350.65</v>
      </c>
      <c r="G412" s="54">
        <v>3065402.65</v>
      </c>
      <c r="H412" s="8">
        <v>-0.20343064132867994</v>
      </c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 ht="15" customHeight="1">
      <c r="A413" s="55" t="s">
        <v>678</v>
      </c>
      <c r="B413" s="53">
        <v>312219.59</v>
      </c>
      <c r="C413" s="53">
        <v>1996037.91</v>
      </c>
      <c r="D413" s="53" t="s">
        <v>699</v>
      </c>
      <c r="E413" s="54">
        <v>2308257.5</v>
      </c>
      <c r="F413" s="53">
        <v>763393.83</v>
      </c>
      <c r="G413" s="54">
        <v>3071651.33</v>
      </c>
      <c r="H413" s="8">
        <v>0.9302219287582432</v>
      </c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 ht="15" customHeight="1">
      <c r="A414" s="55" t="s">
        <v>677</v>
      </c>
      <c r="B414" s="53">
        <v>318149.61</v>
      </c>
      <c r="C414" s="53">
        <v>1952164.97</v>
      </c>
      <c r="D414" s="53" t="s">
        <v>699</v>
      </c>
      <c r="E414" s="54">
        <v>2270314.58</v>
      </c>
      <c r="F414" s="53">
        <v>773026.92</v>
      </c>
      <c r="G414" s="54">
        <v>3043341.5</v>
      </c>
      <c r="H414" s="8">
        <v>0.2745828117105731</v>
      </c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 ht="15" customHeight="1">
      <c r="A415" s="55" t="s">
        <v>676</v>
      </c>
      <c r="B415" s="53">
        <v>315397.64</v>
      </c>
      <c r="C415" s="53">
        <v>1953315.09</v>
      </c>
      <c r="D415" s="53" t="s">
        <v>699</v>
      </c>
      <c r="E415" s="54">
        <v>2268712.73</v>
      </c>
      <c r="F415" s="53">
        <v>766295.16</v>
      </c>
      <c r="G415" s="54">
        <v>3035007.89</v>
      </c>
      <c r="H415" s="8">
        <v>0.5140007690708615</v>
      </c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 ht="15" customHeight="1">
      <c r="A416" s="55" t="s">
        <v>675</v>
      </c>
      <c r="B416" s="53">
        <v>319590.16</v>
      </c>
      <c r="C416" s="53">
        <v>1935145.02</v>
      </c>
      <c r="D416" s="53" t="s">
        <v>699</v>
      </c>
      <c r="E416" s="54">
        <v>2254735.18</v>
      </c>
      <c r="F416" s="53">
        <v>764752.52</v>
      </c>
      <c r="G416" s="54">
        <v>3019487.7</v>
      </c>
      <c r="H416" s="8">
        <v>2.7058144979785084</v>
      </c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ht="15" customHeight="1">
      <c r="A417" s="55" t="s">
        <v>674</v>
      </c>
      <c r="B417" s="53">
        <v>312181.47</v>
      </c>
      <c r="C417" s="53">
        <v>1862160.88</v>
      </c>
      <c r="D417" s="53" t="s">
        <v>699</v>
      </c>
      <c r="E417" s="54">
        <v>2174342.35</v>
      </c>
      <c r="F417" s="53">
        <v>765596.07</v>
      </c>
      <c r="G417" s="54">
        <v>2939938.42</v>
      </c>
      <c r="H417" s="8">
        <v>0.6607920231649871</v>
      </c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 ht="15" customHeight="1">
      <c r="A418" s="55" t="s">
        <v>673</v>
      </c>
      <c r="B418" s="53">
        <v>313172.3</v>
      </c>
      <c r="C418" s="53">
        <v>1844138.45</v>
      </c>
      <c r="D418" s="53" t="s">
        <v>699</v>
      </c>
      <c r="E418" s="54">
        <v>2157310.75</v>
      </c>
      <c r="F418" s="53">
        <v>763328.32</v>
      </c>
      <c r="G418" s="54">
        <v>2920639.07</v>
      </c>
      <c r="H418" s="8">
        <v>-1.6629622478434953</v>
      </c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ht="15" customHeight="1">
      <c r="A419" s="55" t="s">
        <v>672</v>
      </c>
      <c r="B419" s="53">
        <v>307044.45</v>
      </c>
      <c r="C419" s="53">
        <v>1911050.15</v>
      </c>
      <c r="D419" s="53" t="s">
        <v>699</v>
      </c>
      <c r="E419" s="54">
        <v>2218094.6</v>
      </c>
      <c r="F419" s="53">
        <v>751934.94</v>
      </c>
      <c r="G419" s="54">
        <v>2970029.54</v>
      </c>
      <c r="H419" s="8">
        <v>0.4233138701925441</v>
      </c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ht="15" customHeight="1">
      <c r="A420" s="55" t="s">
        <v>671</v>
      </c>
      <c r="B420" s="53">
        <v>320353.8</v>
      </c>
      <c r="C420" s="53">
        <v>1878782.43</v>
      </c>
      <c r="D420" s="53" t="s">
        <v>699</v>
      </c>
      <c r="E420" s="54">
        <v>2199136.23</v>
      </c>
      <c r="F420" s="53">
        <v>758373.76</v>
      </c>
      <c r="G420" s="54">
        <v>2957509.99</v>
      </c>
      <c r="H420" s="8">
        <v>0.5419059543197307</v>
      </c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ht="15" customHeight="1">
      <c r="A421" s="55" t="s">
        <v>670</v>
      </c>
      <c r="B421" s="53">
        <v>323157.69</v>
      </c>
      <c r="C421" s="53">
        <v>1859224.48</v>
      </c>
      <c r="D421" s="53" t="s">
        <v>699</v>
      </c>
      <c r="E421" s="54">
        <v>2182382.17</v>
      </c>
      <c r="F421" s="53">
        <v>759187.28</v>
      </c>
      <c r="G421" s="54">
        <v>2941569.45</v>
      </c>
      <c r="H421" s="8">
        <v>0.5473138081953266</v>
      </c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 ht="15" customHeight="1">
      <c r="A422" s="55" t="s">
        <v>669</v>
      </c>
      <c r="B422" s="53">
        <v>322552.67</v>
      </c>
      <c r="C422" s="53">
        <v>1835329.51</v>
      </c>
      <c r="D422" s="53" t="s">
        <v>699</v>
      </c>
      <c r="E422" s="54">
        <v>2157882.18</v>
      </c>
      <c r="F422" s="53">
        <v>767675.29</v>
      </c>
      <c r="G422" s="54">
        <v>2925557.47</v>
      </c>
      <c r="H422" s="8">
        <v>0.012304126263202875</v>
      </c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 ht="15" customHeight="1">
      <c r="A423" s="55" t="s">
        <v>668</v>
      </c>
      <c r="B423" s="53">
        <v>327968.84</v>
      </c>
      <c r="C423" s="53">
        <v>1842980.16</v>
      </c>
      <c r="D423" s="53" t="s">
        <v>699</v>
      </c>
      <c r="E423" s="54">
        <v>2170949</v>
      </c>
      <c r="F423" s="53">
        <v>754248.55</v>
      </c>
      <c r="G423" s="54">
        <v>2925197.55</v>
      </c>
      <c r="H423" s="8">
        <v>-1.0608014591169734</v>
      </c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 ht="15" customHeight="1">
      <c r="A424" s="55" t="s">
        <v>667</v>
      </c>
      <c r="B424" s="53">
        <v>350653.95</v>
      </c>
      <c r="C424" s="53">
        <v>1840397.66</v>
      </c>
      <c r="D424" s="53" t="s">
        <v>699</v>
      </c>
      <c r="E424" s="54">
        <v>2191051.61</v>
      </c>
      <c r="F424" s="53">
        <v>765509.18</v>
      </c>
      <c r="G424" s="54">
        <v>2956560.79</v>
      </c>
      <c r="H424" s="8">
        <v>0.39528169739180896</v>
      </c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 ht="15" customHeight="1">
      <c r="A425" s="76" t="s">
        <v>666</v>
      </c>
      <c r="B425" s="77">
        <v>374262.11</v>
      </c>
      <c r="C425" s="77">
        <v>1812467.81</v>
      </c>
      <c r="D425" s="77" t="s">
        <v>699</v>
      </c>
      <c r="E425" s="78">
        <v>2186729.92</v>
      </c>
      <c r="F425" s="77">
        <v>758190.14</v>
      </c>
      <c r="G425" s="78">
        <v>2944920.06</v>
      </c>
      <c r="H425" s="79">
        <v>-0.20303286776439222</v>
      </c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ht="15" customHeight="1">
      <c r="A426" s="55" t="s">
        <v>665</v>
      </c>
      <c r="B426" s="53">
        <v>388110.56</v>
      </c>
      <c r="C426" s="53">
        <v>1807967.81</v>
      </c>
      <c r="D426" s="53" t="s">
        <v>699</v>
      </c>
      <c r="E426" s="54">
        <v>2196078.37</v>
      </c>
      <c r="F426" s="53">
        <v>754833.01</v>
      </c>
      <c r="G426" s="54">
        <v>2950911.38</v>
      </c>
      <c r="H426" s="8">
        <v>0.5145035867571153</v>
      </c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 ht="15" customHeight="1">
      <c r="A427" s="55" t="s">
        <v>664</v>
      </c>
      <c r="B427" s="53">
        <v>370096.97</v>
      </c>
      <c r="C427" s="53">
        <v>1799121.58</v>
      </c>
      <c r="D427" s="53" t="s">
        <v>699</v>
      </c>
      <c r="E427" s="54">
        <v>2169218.55</v>
      </c>
      <c r="F427" s="53">
        <v>766588</v>
      </c>
      <c r="G427" s="54">
        <v>2935806.55</v>
      </c>
      <c r="H427" s="8">
        <v>2.456691205148843</v>
      </c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 ht="15" customHeight="1">
      <c r="A428" s="55" t="s">
        <v>663</v>
      </c>
      <c r="B428" s="53">
        <v>338886.35</v>
      </c>
      <c r="C428" s="53">
        <v>1767538.43</v>
      </c>
      <c r="D428" s="53" t="s">
        <v>699</v>
      </c>
      <c r="E428" s="54">
        <v>2106424.78</v>
      </c>
      <c r="F428" s="53">
        <v>758987.44</v>
      </c>
      <c r="G428" s="54">
        <v>2865412.22</v>
      </c>
      <c r="H428" s="8">
        <v>2.633422557957843</v>
      </c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 ht="15" customHeight="1">
      <c r="A429" s="55" t="s">
        <v>662</v>
      </c>
      <c r="B429" s="53">
        <v>323426.97</v>
      </c>
      <c r="C429" s="53">
        <v>1721849.76</v>
      </c>
      <c r="D429" s="53" t="s">
        <v>699</v>
      </c>
      <c r="E429" s="54">
        <v>2045276.73</v>
      </c>
      <c r="F429" s="53">
        <v>746613.23</v>
      </c>
      <c r="G429" s="54">
        <v>2791889.96</v>
      </c>
      <c r="H429" s="8">
        <v>0.32524411923027685</v>
      </c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ht="15" customHeight="1">
      <c r="A430" s="55" t="s">
        <v>661</v>
      </c>
      <c r="B430" s="53">
        <v>306670.31</v>
      </c>
      <c r="C430" s="53">
        <v>1681617.2</v>
      </c>
      <c r="D430" s="53" t="s">
        <v>699</v>
      </c>
      <c r="E430" s="54">
        <v>1988287.51</v>
      </c>
      <c r="F430" s="53">
        <v>794551.43</v>
      </c>
      <c r="G430" s="54">
        <v>2782838.94</v>
      </c>
      <c r="H430" s="8">
        <v>1.0179107317054559</v>
      </c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ht="15" customHeight="1">
      <c r="A431" s="55" t="s">
        <v>660</v>
      </c>
      <c r="B431" s="53">
        <v>298940.79</v>
      </c>
      <c r="C431" s="53">
        <v>1662647.61</v>
      </c>
      <c r="D431" s="53" t="s">
        <v>699</v>
      </c>
      <c r="E431" s="54">
        <v>1961588.4</v>
      </c>
      <c r="F431" s="53">
        <v>793209.16</v>
      </c>
      <c r="G431" s="54">
        <v>2754797.56</v>
      </c>
      <c r="H431" s="8">
        <v>4.35573369199291</v>
      </c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ht="15" customHeight="1">
      <c r="A432" s="55" t="s">
        <v>659</v>
      </c>
      <c r="B432" s="53">
        <v>270003.12</v>
      </c>
      <c r="C432" s="53">
        <v>1616087.18</v>
      </c>
      <c r="D432" s="53" t="s">
        <v>699</v>
      </c>
      <c r="E432" s="54">
        <v>1886090.3</v>
      </c>
      <c r="F432" s="53">
        <v>753723.98</v>
      </c>
      <c r="G432" s="54">
        <v>2639814.28</v>
      </c>
      <c r="H432" s="8">
        <v>0.7796199437765097</v>
      </c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 ht="15" customHeight="1">
      <c r="A433" s="55" t="s">
        <v>658</v>
      </c>
      <c r="B433" s="53">
        <v>271022.4</v>
      </c>
      <c r="C433" s="53">
        <v>1596964.08</v>
      </c>
      <c r="D433" s="53" t="s">
        <v>699</v>
      </c>
      <c r="E433" s="54">
        <v>1867986.48</v>
      </c>
      <c r="F433" s="53">
        <v>751406.49</v>
      </c>
      <c r="G433" s="54">
        <v>2619392.97</v>
      </c>
      <c r="H433" s="8">
        <v>-0.1521408867517664</v>
      </c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 ht="15" customHeight="1">
      <c r="A434" s="55" t="s">
        <v>657</v>
      </c>
      <c r="B434" s="53">
        <v>265444.39</v>
      </c>
      <c r="C434" s="53">
        <v>1603401.4</v>
      </c>
      <c r="D434" s="53" t="s">
        <v>699</v>
      </c>
      <c r="E434" s="54">
        <v>1868845.79</v>
      </c>
      <c r="F434" s="53">
        <v>754538.42</v>
      </c>
      <c r="G434" s="54">
        <v>2623384.21</v>
      </c>
      <c r="H434" s="8">
        <v>-1.624688510367207</v>
      </c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ht="15" customHeight="1">
      <c r="A435" s="55" t="s">
        <v>656</v>
      </c>
      <c r="B435" s="53">
        <v>259112.44</v>
      </c>
      <c r="C435" s="53">
        <v>1638186.85</v>
      </c>
      <c r="D435" s="53" t="s">
        <v>699</v>
      </c>
      <c r="E435" s="54">
        <v>1897299.29</v>
      </c>
      <c r="F435" s="53">
        <v>769410.65</v>
      </c>
      <c r="G435" s="54">
        <v>2666709.94</v>
      </c>
      <c r="H435" s="8">
        <v>1.8084526096399998</v>
      </c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ht="15" customHeight="1">
      <c r="A436" s="55" t="s">
        <v>655</v>
      </c>
      <c r="B436" s="53">
        <v>259948.81</v>
      </c>
      <c r="C436" s="53">
        <v>1599611.7</v>
      </c>
      <c r="D436" s="53" t="s">
        <v>699</v>
      </c>
      <c r="E436" s="54">
        <v>1859560.51</v>
      </c>
      <c r="F436" s="53">
        <v>759779.9</v>
      </c>
      <c r="G436" s="54">
        <v>2619340.41</v>
      </c>
      <c r="H436" s="8">
        <v>0.5141326204518748</v>
      </c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ht="15" customHeight="1">
      <c r="A437" s="55" t="s">
        <v>654</v>
      </c>
      <c r="B437" s="53">
        <v>260358.37</v>
      </c>
      <c r="C437" s="53">
        <v>1580190.99</v>
      </c>
      <c r="D437" s="53" t="s">
        <v>699</v>
      </c>
      <c r="E437" s="54">
        <v>1840549.36</v>
      </c>
      <c r="F437" s="53">
        <v>765393.05</v>
      </c>
      <c r="G437" s="54">
        <v>2605942.41</v>
      </c>
      <c r="H437" s="8">
        <v>-0.5790604161057473</v>
      </c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ht="15" customHeight="1">
      <c r="A438" s="55" t="s">
        <v>653</v>
      </c>
      <c r="B438" s="53">
        <v>266083.91</v>
      </c>
      <c r="C438" s="53">
        <v>1589558.01</v>
      </c>
      <c r="D438" s="53" t="s">
        <v>699</v>
      </c>
      <c r="E438" s="54">
        <v>1855641.92</v>
      </c>
      <c r="F438" s="53">
        <v>765478.36</v>
      </c>
      <c r="G438" s="54">
        <v>2621120.28</v>
      </c>
      <c r="H438" s="8">
        <v>0.7696746730951673</v>
      </c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 ht="15" customHeight="1">
      <c r="A439" s="55" t="s">
        <v>652</v>
      </c>
      <c r="B439" s="53">
        <v>266544.66</v>
      </c>
      <c r="C439" s="53">
        <v>1565840.51</v>
      </c>
      <c r="D439" s="53" t="s">
        <v>699</v>
      </c>
      <c r="E439" s="54">
        <v>1832385.17</v>
      </c>
      <c r="F439" s="53">
        <v>768715.1</v>
      </c>
      <c r="G439" s="54">
        <v>2601100.27</v>
      </c>
      <c r="H439" s="8">
        <v>0.6248932497500732</v>
      </c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 ht="15" customHeight="1">
      <c r="A440" s="55" t="s">
        <v>651</v>
      </c>
      <c r="B440" s="53">
        <v>262241.72</v>
      </c>
      <c r="C440" s="53">
        <v>1549560.59</v>
      </c>
      <c r="D440" s="53" t="s">
        <v>699</v>
      </c>
      <c r="E440" s="54">
        <v>1811802.31</v>
      </c>
      <c r="F440" s="53">
        <v>773144.8</v>
      </c>
      <c r="G440" s="54">
        <v>2584947.11</v>
      </c>
      <c r="H440" s="8">
        <v>0.5862465389305811</v>
      </c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 ht="15" customHeight="1">
      <c r="A441" s="55" t="s">
        <v>650</v>
      </c>
      <c r="B441" s="53">
        <v>256885.24</v>
      </c>
      <c r="C441" s="53">
        <v>1552490.35</v>
      </c>
      <c r="D441" s="53" t="s">
        <v>699</v>
      </c>
      <c r="E441" s="54">
        <v>1809375.59</v>
      </c>
      <c r="F441" s="53">
        <v>760505.68</v>
      </c>
      <c r="G441" s="54">
        <v>2569881.27</v>
      </c>
      <c r="H441" s="8">
        <v>-0.45434079372265046</v>
      </c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 ht="15" customHeight="1">
      <c r="A442" s="55" t="s">
        <v>649</v>
      </c>
      <c r="B442" s="53">
        <v>263494.61</v>
      </c>
      <c r="C442" s="53">
        <v>1559710.83</v>
      </c>
      <c r="D442" s="53" t="s">
        <v>699</v>
      </c>
      <c r="E442" s="54">
        <v>1823205.44</v>
      </c>
      <c r="F442" s="53">
        <v>758405.14</v>
      </c>
      <c r="G442" s="54">
        <v>2581610.58</v>
      </c>
      <c r="H442" s="8">
        <v>0.33853389212370644</v>
      </c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 ht="15" customHeight="1">
      <c r="A443" s="55" t="s">
        <v>648</v>
      </c>
      <c r="B443" s="53">
        <v>261026.87</v>
      </c>
      <c r="C443" s="53">
        <v>1556419.41</v>
      </c>
      <c r="D443" s="53" t="s">
        <v>699</v>
      </c>
      <c r="E443" s="54">
        <v>1817446.28</v>
      </c>
      <c r="F443" s="53">
        <v>755454.16</v>
      </c>
      <c r="G443" s="54">
        <v>2572900.44</v>
      </c>
      <c r="H443" s="8">
        <v>-0.4172358030897101</v>
      </c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 ht="15" customHeight="1">
      <c r="A444" s="55" t="s">
        <v>647</v>
      </c>
      <c r="B444" s="53">
        <v>265094.71</v>
      </c>
      <c r="C444" s="53">
        <v>1568090.21</v>
      </c>
      <c r="D444" s="53" t="s">
        <v>699</v>
      </c>
      <c r="E444" s="54">
        <v>1833184.92</v>
      </c>
      <c r="F444" s="53">
        <v>750495.56</v>
      </c>
      <c r="G444" s="54">
        <v>2583680.48</v>
      </c>
      <c r="H444" s="8">
        <v>-1.2981539677609106</v>
      </c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 ht="15" customHeight="1">
      <c r="A445" s="55" t="s">
        <v>646</v>
      </c>
      <c r="B445" s="53">
        <v>263306.24</v>
      </c>
      <c r="C445" s="53">
        <v>1599444.44</v>
      </c>
      <c r="D445" s="53" t="s">
        <v>699</v>
      </c>
      <c r="E445" s="54">
        <v>1862750.68</v>
      </c>
      <c r="F445" s="53">
        <v>754911.08</v>
      </c>
      <c r="G445" s="54">
        <v>2617661.76</v>
      </c>
      <c r="H445" s="8">
        <v>2.2595934402784223</v>
      </c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 ht="15" customHeight="1">
      <c r="A446" s="55" t="s">
        <v>645</v>
      </c>
      <c r="B446" s="53">
        <v>266723.84</v>
      </c>
      <c r="C446" s="53">
        <v>1539145.74</v>
      </c>
      <c r="D446" s="53" t="s">
        <v>699</v>
      </c>
      <c r="E446" s="54">
        <v>1805869.58</v>
      </c>
      <c r="F446" s="53">
        <v>753950.65</v>
      </c>
      <c r="G446" s="54">
        <v>2559820.23</v>
      </c>
      <c r="H446" s="8">
        <v>-0.2771803435464193</v>
      </c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 ht="15" customHeight="1">
      <c r="A447" s="55" t="s">
        <v>644</v>
      </c>
      <c r="B447" s="53">
        <v>266358.41</v>
      </c>
      <c r="C447" s="53">
        <v>1539706.84</v>
      </c>
      <c r="D447" s="53" t="s">
        <v>699</v>
      </c>
      <c r="E447" s="54">
        <v>1806065.25</v>
      </c>
      <c r="F447" s="53">
        <v>760870.02</v>
      </c>
      <c r="G447" s="54">
        <v>2566935.27</v>
      </c>
      <c r="H447" s="8">
        <v>1.6085156337470465</v>
      </c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ht="15" customHeight="1">
      <c r="A448" s="55" t="s">
        <v>643</v>
      </c>
      <c r="B448" s="53">
        <v>264715.83</v>
      </c>
      <c r="C448" s="53">
        <v>1506050.95</v>
      </c>
      <c r="D448" s="53" t="s">
        <v>699</v>
      </c>
      <c r="E448" s="54">
        <v>1770766.78</v>
      </c>
      <c r="F448" s="53">
        <v>755532.57</v>
      </c>
      <c r="G448" s="54">
        <v>2526299.35</v>
      </c>
      <c r="H448" s="8">
        <v>0.36117319146949</v>
      </c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ht="15" customHeight="1">
      <c r="A449" s="55" t="s">
        <v>642</v>
      </c>
      <c r="B449" s="53">
        <v>262293.86</v>
      </c>
      <c r="C449" s="53">
        <v>1495314.3</v>
      </c>
      <c r="D449" s="53" t="s">
        <v>699</v>
      </c>
      <c r="E449" s="54">
        <v>1757608.16</v>
      </c>
      <c r="F449" s="53">
        <v>759599.71</v>
      </c>
      <c r="G449" s="54">
        <v>2517207.87</v>
      </c>
      <c r="H449" s="8">
        <v>2.2842186411389918</v>
      </c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ht="15" customHeight="1">
      <c r="A450" s="55" t="s">
        <v>640</v>
      </c>
      <c r="B450" s="53">
        <v>254301.85</v>
      </c>
      <c r="C450" s="53">
        <v>1470302.26</v>
      </c>
      <c r="D450" s="53" t="s">
        <v>699</v>
      </c>
      <c r="E450" s="54">
        <v>1724604.11</v>
      </c>
      <c r="F450" s="53">
        <v>736389.29</v>
      </c>
      <c r="G450" s="54">
        <v>2460993.4</v>
      </c>
      <c r="H450" s="8">
        <v>-0.429243359872018</v>
      </c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 ht="15" customHeight="1">
      <c r="A451" s="55" t="s">
        <v>639</v>
      </c>
      <c r="B451" s="53">
        <v>255160.78</v>
      </c>
      <c r="C451" s="53">
        <v>1484500.82</v>
      </c>
      <c r="D451" s="53" t="s">
        <v>699</v>
      </c>
      <c r="E451" s="54">
        <v>1739661.6</v>
      </c>
      <c r="F451" s="53">
        <v>731940.99</v>
      </c>
      <c r="G451" s="54">
        <v>2471602.59</v>
      </c>
      <c r="H451" s="8">
        <v>2.315305254139588</v>
      </c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 ht="15" customHeight="1">
      <c r="A452" s="55" t="s">
        <v>638</v>
      </c>
      <c r="B452" s="53">
        <v>249560.28</v>
      </c>
      <c r="C452" s="53">
        <v>1442329.89</v>
      </c>
      <c r="D452" s="53" t="s">
        <v>699</v>
      </c>
      <c r="E452" s="54">
        <v>1691890.17</v>
      </c>
      <c r="F452" s="53">
        <v>723782.23</v>
      </c>
      <c r="G452" s="54">
        <v>2415672.4</v>
      </c>
      <c r="H452" s="8">
        <v>0.6387859230088822</v>
      </c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 ht="15" customHeight="1">
      <c r="A453" s="55" t="s">
        <v>637</v>
      </c>
      <c r="B453" s="53">
        <v>251747.59</v>
      </c>
      <c r="C453" s="53">
        <v>1420214.06</v>
      </c>
      <c r="D453" s="53" t="s">
        <v>699</v>
      </c>
      <c r="E453" s="54">
        <v>1671961.65</v>
      </c>
      <c r="F453" s="53">
        <v>728377.72</v>
      </c>
      <c r="G453" s="54">
        <v>2400339.37</v>
      </c>
      <c r="H453" s="8">
        <v>0.2548812097295894</v>
      </c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 ht="15" customHeight="1">
      <c r="A454" s="55" t="s">
        <v>636</v>
      </c>
      <c r="B454" s="53">
        <v>233374.66</v>
      </c>
      <c r="C454" s="53">
        <v>1426667.36</v>
      </c>
      <c r="D454" s="53" t="s">
        <v>699</v>
      </c>
      <c r="E454" s="54">
        <v>1660042.02</v>
      </c>
      <c r="F454" s="53">
        <v>734194.89</v>
      </c>
      <c r="G454" s="54">
        <v>2394236.91</v>
      </c>
      <c r="H454" s="8">
        <v>0.2540048600543088</v>
      </c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 ht="15" customHeight="1">
      <c r="A455" s="55" t="s">
        <v>635</v>
      </c>
      <c r="B455" s="53">
        <v>238211.89</v>
      </c>
      <c r="C455" s="53">
        <v>1409102.66</v>
      </c>
      <c r="D455" s="53" t="s">
        <v>699</v>
      </c>
      <c r="E455" s="54">
        <v>1647314.55</v>
      </c>
      <c r="F455" s="53">
        <v>740856.29</v>
      </c>
      <c r="G455" s="54">
        <v>2388170.84</v>
      </c>
      <c r="H455" s="8">
        <v>-0.5011222466379337</v>
      </c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ht="15" customHeight="1">
      <c r="A456" s="55" t="s">
        <v>641</v>
      </c>
      <c r="B456" s="53">
        <v>237820.54</v>
      </c>
      <c r="C456" s="53">
        <v>1429695.72</v>
      </c>
      <c r="D456" s="53" t="s">
        <v>699</v>
      </c>
      <c r="E456" s="54">
        <v>1667516.26</v>
      </c>
      <c r="F456" s="53">
        <v>732682.51</v>
      </c>
      <c r="G456" s="54">
        <v>2400198.77</v>
      </c>
      <c r="H456" s="8">
        <v>1.50444190846261</v>
      </c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ht="15" customHeight="1">
      <c r="A457" s="56" t="s">
        <v>634</v>
      </c>
      <c r="B457" s="53">
        <v>234810.19</v>
      </c>
      <c r="C457" s="53">
        <v>1401346.99</v>
      </c>
      <c r="D457" s="53" t="s">
        <v>699</v>
      </c>
      <c r="E457" s="54">
        <v>1636157.18</v>
      </c>
      <c r="F457" s="53">
        <v>728467.19</v>
      </c>
      <c r="G457" s="54">
        <v>2364624.37</v>
      </c>
      <c r="H457" s="8">
        <v>0.0535576782399545</v>
      </c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ht="15" customHeight="1">
      <c r="A458" s="55" t="s">
        <v>633</v>
      </c>
      <c r="B458" s="53">
        <v>233027.17</v>
      </c>
      <c r="C458" s="53">
        <v>1396030.9</v>
      </c>
      <c r="D458" s="53" t="s">
        <v>699</v>
      </c>
      <c r="E458" s="54">
        <v>1629058.07</v>
      </c>
      <c r="F458" s="53">
        <v>734300.54</v>
      </c>
      <c r="G458" s="54">
        <v>2363358.61</v>
      </c>
      <c r="H458" s="8">
        <v>0.2973732971794334</v>
      </c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ht="15" customHeight="1">
      <c r="A459" s="55" t="s">
        <v>632</v>
      </c>
      <c r="B459" s="53">
        <v>236721.41</v>
      </c>
      <c r="C459" s="53">
        <v>1383199.8</v>
      </c>
      <c r="D459" s="53" t="s">
        <v>699</v>
      </c>
      <c r="E459" s="54">
        <v>1619921.21</v>
      </c>
      <c r="F459" s="53">
        <v>736430.24</v>
      </c>
      <c r="G459" s="54">
        <v>2356351.45</v>
      </c>
      <c r="H459" s="8">
        <v>-1.1969392123321825</v>
      </c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 ht="15" customHeight="1">
      <c r="A460" s="55" t="s">
        <v>631</v>
      </c>
      <c r="B460" s="53">
        <v>237946.44</v>
      </c>
      <c r="C460" s="53">
        <v>1415884.48</v>
      </c>
      <c r="D460" s="53" t="s">
        <v>699</v>
      </c>
      <c r="E460" s="54">
        <v>1653830.92</v>
      </c>
      <c r="F460" s="53">
        <v>731066.3</v>
      </c>
      <c r="G460" s="54">
        <v>2384897.22</v>
      </c>
      <c r="H460" s="8">
        <v>0.682359454857135</v>
      </c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ht="15" customHeight="1">
      <c r="A461" s="55" t="s">
        <v>630</v>
      </c>
      <c r="B461" s="53">
        <v>233998.55</v>
      </c>
      <c r="C461" s="53">
        <v>1386073.82</v>
      </c>
      <c r="D461" s="53" t="s">
        <v>699</v>
      </c>
      <c r="E461" s="54">
        <v>1620072.37</v>
      </c>
      <c r="F461" s="53">
        <v>748661.57</v>
      </c>
      <c r="G461" s="54">
        <v>2368733.94</v>
      </c>
      <c r="H461" s="8">
        <v>-0.05370448862097987</v>
      </c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ht="15" customHeight="1">
      <c r="A462" s="55" t="s">
        <v>629</v>
      </c>
      <c r="B462" s="53">
        <v>237377.39</v>
      </c>
      <c r="C462" s="53">
        <v>1381714.82</v>
      </c>
      <c r="D462" s="53" t="s">
        <v>699</v>
      </c>
      <c r="E462" s="54">
        <v>1619092.21</v>
      </c>
      <c r="F462" s="53">
        <v>750914.53</v>
      </c>
      <c r="G462" s="54">
        <v>2370006.74</v>
      </c>
      <c r="H462" s="8">
        <v>-1.473549504268476</v>
      </c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ht="15" customHeight="1">
      <c r="A463" s="55" t="s">
        <v>628</v>
      </c>
      <c r="B463" s="53">
        <v>232538.36</v>
      </c>
      <c r="C463" s="53">
        <v>1404986.6</v>
      </c>
      <c r="D463" s="53" t="s">
        <v>699</v>
      </c>
      <c r="E463" s="54">
        <v>1637524.96</v>
      </c>
      <c r="F463" s="53">
        <v>767927.31</v>
      </c>
      <c r="G463" s="54">
        <v>2405452.27</v>
      </c>
      <c r="H463" s="8">
        <v>0.20697034603828968</v>
      </c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 ht="15" customHeight="1">
      <c r="A464" s="55" t="s">
        <v>627</v>
      </c>
      <c r="B464" s="53">
        <v>241549.72</v>
      </c>
      <c r="C464" s="53">
        <v>1391570.85</v>
      </c>
      <c r="D464" s="53" t="s">
        <v>699</v>
      </c>
      <c r="E464" s="54">
        <v>1633120.57</v>
      </c>
      <c r="F464" s="53">
        <v>767363.41</v>
      </c>
      <c r="G464" s="54">
        <v>2400483.98</v>
      </c>
      <c r="H464" s="8">
        <v>0.30066458230703574</v>
      </c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 ht="15" customHeight="1">
      <c r="A465" s="55" t="s">
        <v>626</v>
      </c>
      <c r="B465" s="53">
        <v>241699.58</v>
      </c>
      <c r="C465" s="53">
        <v>1389218.48</v>
      </c>
      <c r="D465" s="53" t="s">
        <v>699</v>
      </c>
      <c r="E465" s="54">
        <v>1630918.06</v>
      </c>
      <c r="F465" s="53">
        <v>762370.15</v>
      </c>
      <c r="G465" s="54">
        <v>2393288.21</v>
      </c>
      <c r="H465" s="8">
        <v>1.8702790934626705</v>
      </c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ht="15" customHeight="1">
      <c r="A466" s="55" t="s">
        <v>623</v>
      </c>
      <c r="B466" s="53">
        <v>233833.68</v>
      </c>
      <c r="C466" s="53">
        <v>1349215.92</v>
      </c>
      <c r="D466" s="53" t="s">
        <v>699</v>
      </c>
      <c r="E466" s="54">
        <v>1583049.6</v>
      </c>
      <c r="F466" s="53">
        <v>766299.23</v>
      </c>
      <c r="G466" s="54">
        <v>2349348.83</v>
      </c>
      <c r="H466" s="8">
        <v>-0.41689327926169994</v>
      </c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ht="15" customHeight="1">
      <c r="A467" s="55" t="s">
        <v>624</v>
      </c>
      <c r="B467" s="53">
        <v>231992.44</v>
      </c>
      <c r="C467" s="53">
        <v>1364693.76</v>
      </c>
      <c r="D467" s="53" t="s">
        <v>699</v>
      </c>
      <c r="E467" s="54">
        <v>1596686.2</v>
      </c>
      <c r="F467" s="53">
        <v>762497.91</v>
      </c>
      <c r="G467" s="54">
        <v>2359184.11</v>
      </c>
      <c r="H467" s="8">
        <v>0.1615030202556227</v>
      </c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ht="15" customHeight="1">
      <c r="A468" s="55" t="s">
        <v>625</v>
      </c>
      <c r="B468" s="53">
        <v>236703.63</v>
      </c>
      <c r="C468" s="53">
        <v>1355289.73</v>
      </c>
      <c r="D468" s="53" t="s">
        <v>699</v>
      </c>
      <c r="E468" s="54">
        <v>1591993.36</v>
      </c>
      <c r="F468" s="53">
        <v>763386.74</v>
      </c>
      <c r="G468" s="54">
        <v>2355380.1</v>
      </c>
      <c r="H468" s="8">
        <v>0.30993493550670337</v>
      </c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ht="15" customHeight="1">
      <c r="A469" s="55" t="s">
        <v>622</v>
      </c>
      <c r="B469" s="53">
        <v>239041.81</v>
      </c>
      <c r="C469" s="53">
        <v>1343257.08</v>
      </c>
      <c r="D469" s="53" t="s">
        <v>699</v>
      </c>
      <c r="E469" s="54">
        <v>1582298.89</v>
      </c>
      <c r="F469" s="53">
        <v>765803.62</v>
      </c>
      <c r="G469" s="54">
        <v>2348102.51</v>
      </c>
      <c r="H469" s="8">
        <v>1.084428856884287</v>
      </c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 ht="15" customHeight="1">
      <c r="A470" s="55" t="s">
        <v>621</v>
      </c>
      <c r="B470" s="53">
        <v>240453.33</v>
      </c>
      <c r="C470" s="53">
        <v>1316224.27</v>
      </c>
      <c r="D470" s="53" t="s">
        <v>699</v>
      </c>
      <c r="E470" s="54">
        <v>1556677.6</v>
      </c>
      <c r="F470" s="53">
        <v>766234.58</v>
      </c>
      <c r="G470" s="54">
        <v>2322912.18</v>
      </c>
      <c r="H470" s="8">
        <v>0.3588706213093502</v>
      </c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ht="15" customHeight="1">
      <c r="A471" s="55" t="s">
        <v>620</v>
      </c>
      <c r="B471" s="53">
        <v>242000.24</v>
      </c>
      <c r="C471" s="53">
        <v>1305025.17</v>
      </c>
      <c r="D471" s="53" t="s">
        <v>699</v>
      </c>
      <c r="E471" s="54">
        <v>1547025.41</v>
      </c>
      <c r="F471" s="53">
        <v>767580.33</v>
      </c>
      <c r="G471" s="54">
        <v>2314605.74</v>
      </c>
      <c r="H471" s="8">
        <v>-1.167109525534002</v>
      </c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ht="15" customHeight="1">
      <c r="A472" s="55" t="s">
        <v>619</v>
      </c>
      <c r="B472" s="53">
        <v>241547.58</v>
      </c>
      <c r="C472" s="53">
        <v>1335392.12</v>
      </c>
      <c r="D472" s="53" t="s">
        <v>699</v>
      </c>
      <c r="E472" s="54">
        <v>1576939.7</v>
      </c>
      <c r="F472" s="53">
        <v>764999.03</v>
      </c>
      <c r="G472" s="54">
        <v>2341938.73</v>
      </c>
      <c r="H472" s="8">
        <v>0.20458314893909346</v>
      </c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ht="15" customHeight="1">
      <c r="A473" s="55" t="s">
        <v>618</v>
      </c>
      <c r="B473" s="53">
        <v>247472.12</v>
      </c>
      <c r="C473" s="53">
        <v>1329729.86</v>
      </c>
      <c r="D473" s="53" t="s">
        <v>699</v>
      </c>
      <c r="E473" s="54">
        <v>1577201.98</v>
      </c>
      <c r="F473" s="53">
        <v>759955.32</v>
      </c>
      <c r="G473" s="54">
        <v>2337157.3</v>
      </c>
      <c r="H473" s="8">
        <v>-0.7209252921041411</v>
      </c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1:17" ht="15" customHeight="1">
      <c r="A474" s="55" t="s">
        <v>617</v>
      </c>
      <c r="B474" s="53">
        <v>249758.39</v>
      </c>
      <c r="C474" s="53">
        <v>1322022.95</v>
      </c>
      <c r="D474" s="53" t="s">
        <v>699</v>
      </c>
      <c r="E474" s="54">
        <v>1571781.34</v>
      </c>
      <c r="F474" s="53">
        <v>782347.47</v>
      </c>
      <c r="G474" s="54">
        <v>2354128.81</v>
      </c>
      <c r="H474" s="8">
        <v>0.10562436531127162</v>
      </c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1:17" ht="15" customHeight="1">
      <c r="A475" s="55" t="s">
        <v>616</v>
      </c>
      <c r="B475" s="53">
        <v>249830.08</v>
      </c>
      <c r="C475" s="53">
        <v>1317751.61</v>
      </c>
      <c r="D475" s="53" t="s">
        <v>699</v>
      </c>
      <c r="E475" s="54">
        <v>1567581.69</v>
      </c>
      <c r="F475" s="53">
        <v>784063.21</v>
      </c>
      <c r="G475" s="54">
        <v>2351644.9</v>
      </c>
      <c r="H475" s="8">
        <v>-0.1388377423024849</v>
      </c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1:17" ht="15" customHeight="1">
      <c r="A476" s="55" t="s">
        <v>615</v>
      </c>
      <c r="B476" s="53">
        <v>262477.64</v>
      </c>
      <c r="C476" s="53">
        <v>1288895.47</v>
      </c>
      <c r="D476" s="53" t="s">
        <v>699</v>
      </c>
      <c r="E476" s="54">
        <v>1551373.11</v>
      </c>
      <c r="F476" s="53">
        <v>803541.3</v>
      </c>
      <c r="G476" s="54">
        <v>2354914.41</v>
      </c>
      <c r="H476" s="8">
        <v>-0.10188366207802346</v>
      </c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1:17" ht="15" customHeight="1">
      <c r="A477" s="55" t="s">
        <v>614</v>
      </c>
      <c r="B477" s="53">
        <v>284549.82</v>
      </c>
      <c r="C477" s="53">
        <v>1270132.57</v>
      </c>
      <c r="D477" s="53" t="s">
        <v>699</v>
      </c>
      <c r="E477" s="54">
        <v>1554682.39</v>
      </c>
      <c r="F477" s="53">
        <v>802633.74</v>
      </c>
      <c r="G477" s="54">
        <v>2357316.13</v>
      </c>
      <c r="H477" s="8">
        <v>0.8675478281473801</v>
      </c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1:17" ht="15" customHeight="1">
      <c r="A478" s="76" t="s">
        <v>613</v>
      </c>
      <c r="B478" s="77">
        <v>295229.41</v>
      </c>
      <c r="C478" s="77">
        <v>1262460.97</v>
      </c>
      <c r="D478" s="77" t="s">
        <v>699</v>
      </c>
      <c r="E478" s="78">
        <v>1557690.38</v>
      </c>
      <c r="F478" s="77">
        <v>779350.8</v>
      </c>
      <c r="G478" s="78">
        <v>2337041.18</v>
      </c>
      <c r="H478" s="79">
        <v>0.5390640123479358</v>
      </c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1:17" ht="15" customHeight="1">
      <c r="A479" s="55" t="s">
        <v>612</v>
      </c>
      <c r="B479" s="53">
        <v>285906.22</v>
      </c>
      <c r="C479" s="53">
        <v>1265438.08</v>
      </c>
      <c r="D479" s="53" t="s">
        <v>699</v>
      </c>
      <c r="E479" s="54">
        <v>1551344.3</v>
      </c>
      <c r="F479" s="53">
        <v>773166.28</v>
      </c>
      <c r="G479" s="54">
        <v>2324510.58</v>
      </c>
      <c r="H479" s="8">
        <v>1.0210019512457649</v>
      </c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1:17" ht="15" customHeight="1">
      <c r="A480" s="55" t="s">
        <v>611</v>
      </c>
      <c r="B480" s="53">
        <v>260153.1</v>
      </c>
      <c r="C480" s="53">
        <v>1267889.24</v>
      </c>
      <c r="D480" s="53" t="s">
        <v>699</v>
      </c>
      <c r="E480" s="54">
        <v>1528042.34</v>
      </c>
      <c r="F480" s="53">
        <v>772974.81</v>
      </c>
      <c r="G480" s="54">
        <v>2301017.15</v>
      </c>
      <c r="H480" s="8">
        <v>-2.196762919749574</v>
      </c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 ht="15" customHeight="1">
      <c r="A481" s="55" t="s">
        <v>610</v>
      </c>
      <c r="B481" s="53">
        <v>253638.12</v>
      </c>
      <c r="C481" s="53">
        <v>1279624.54</v>
      </c>
      <c r="D481" s="53" t="s">
        <v>699</v>
      </c>
      <c r="E481" s="54">
        <v>1533262.66</v>
      </c>
      <c r="F481" s="53">
        <v>819437.74</v>
      </c>
      <c r="G481" s="54">
        <v>2352700.4</v>
      </c>
      <c r="H481" s="8">
        <v>1.1910742683391362</v>
      </c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1:17" ht="15" customHeight="1">
      <c r="A482" s="55" t="s">
        <v>609</v>
      </c>
      <c r="B482" s="53">
        <v>226892.6</v>
      </c>
      <c r="C482" s="53">
        <v>1254678.64</v>
      </c>
      <c r="D482" s="53" t="s">
        <v>699</v>
      </c>
      <c r="E482" s="54">
        <v>1481571.24</v>
      </c>
      <c r="F482" s="53">
        <v>843436.59</v>
      </c>
      <c r="G482" s="54">
        <v>2325007.83</v>
      </c>
      <c r="H482" s="8">
        <v>1.5130134049207413</v>
      </c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 ht="15" customHeight="1">
      <c r="A483" s="55" t="s">
        <v>608</v>
      </c>
      <c r="B483" s="53">
        <v>223797.14</v>
      </c>
      <c r="C483" s="53">
        <v>1214481.91</v>
      </c>
      <c r="D483" s="53" t="s">
        <v>699</v>
      </c>
      <c r="E483" s="54">
        <v>1438279.05</v>
      </c>
      <c r="F483" s="53">
        <v>852075.41</v>
      </c>
      <c r="G483" s="54">
        <v>2290354.46</v>
      </c>
      <c r="H483" s="8">
        <v>0.5702676771029758</v>
      </c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1:17" ht="15" customHeight="1">
      <c r="A484" s="55" t="s">
        <v>607</v>
      </c>
      <c r="B484" s="53">
        <v>206711.95</v>
      </c>
      <c r="C484" s="53">
        <v>1224221.52</v>
      </c>
      <c r="D484" s="53" t="s">
        <v>699</v>
      </c>
      <c r="E484" s="54">
        <v>1430933.47</v>
      </c>
      <c r="F484" s="53">
        <v>846433.9</v>
      </c>
      <c r="G484" s="54">
        <v>2277367.37</v>
      </c>
      <c r="H484" s="8">
        <v>1.8062449732334471</v>
      </c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1:17" ht="15" customHeight="1">
      <c r="A485" s="55" t="s">
        <v>606</v>
      </c>
      <c r="B485" s="53">
        <v>197149.26</v>
      </c>
      <c r="C485" s="53">
        <v>1208942.35</v>
      </c>
      <c r="D485" s="53" t="s">
        <v>699</v>
      </c>
      <c r="E485" s="54">
        <v>1406091.61</v>
      </c>
      <c r="F485" s="53">
        <v>830870.74</v>
      </c>
      <c r="G485" s="54">
        <v>2236962.35</v>
      </c>
      <c r="H485" s="8">
        <v>1.0694420335691177</v>
      </c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 ht="15" customHeight="1">
      <c r="A486" s="55" t="s">
        <v>605</v>
      </c>
      <c r="B486" s="53">
        <v>191917.77</v>
      </c>
      <c r="C486" s="53">
        <v>1175134.96</v>
      </c>
      <c r="D486" s="53" t="s">
        <v>699</v>
      </c>
      <c r="E486" s="54">
        <v>1367052.73</v>
      </c>
      <c r="F486" s="53">
        <v>846239.74</v>
      </c>
      <c r="G486" s="54">
        <v>2213292.47</v>
      </c>
      <c r="H486" s="8">
        <v>-1.4306464238767234</v>
      </c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1:17" ht="15" customHeight="1">
      <c r="A487" s="55" t="s">
        <v>604</v>
      </c>
      <c r="B487" s="53">
        <v>190770.41</v>
      </c>
      <c r="C487" s="53">
        <v>1196119.29</v>
      </c>
      <c r="D487" s="53" t="s">
        <v>699</v>
      </c>
      <c r="E487" s="54">
        <v>1386889.7</v>
      </c>
      <c r="F487" s="53">
        <v>858526.74</v>
      </c>
      <c r="G487" s="54">
        <v>2245416.44</v>
      </c>
      <c r="H487" s="8">
        <v>1.6175316265846504</v>
      </c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1:17" ht="15" customHeight="1">
      <c r="A488" s="55" t="s">
        <v>603</v>
      </c>
      <c r="B488" s="53">
        <v>190662.5</v>
      </c>
      <c r="C488" s="53">
        <v>1172550.84</v>
      </c>
      <c r="D488" s="53" t="s">
        <v>699</v>
      </c>
      <c r="E488" s="54">
        <v>1363213.34</v>
      </c>
      <c r="F488" s="53">
        <v>846460.92</v>
      </c>
      <c r="G488" s="54">
        <v>2209674.26</v>
      </c>
      <c r="H488" s="8">
        <v>-2.9874292862889433</v>
      </c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1:17" ht="15" customHeight="1">
      <c r="A489" s="55" t="s">
        <v>602</v>
      </c>
      <c r="B489" s="53">
        <v>190118.74</v>
      </c>
      <c r="C489" s="53">
        <v>1241825.11</v>
      </c>
      <c r="D489" s="53" t="s">
        <v>699</v>
      </c>
      <c r="E489" s="54">
        <v>1431943.85</v>
      </c>
      <c r="F489" s="53">
        <v>845775.67</v>
      </c>
      <c r="G489" s="54">
        <v>2277719.52</v>
      </c>
      <c r="H489" s="8">
        <v>-5.667409719096625</v>
      </c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1:17" ht="15" customHeight="1">
      <c r="A490" s="55" t="s">
        <v>601</v>
      </c>
      <c r="B490" s="53">
        <v>193558.73</v>
      </c>
      <c r="C490" s="53">
        <v>1374777.98</v>
      </c>
      <c r="D490" s="53" t="s">
        <v>699</v>
      </c>
      <c r="E490" s="54">
        <v>1568336.71</v>
      </c>
      <c r="F490" s="53">
        <v>846225.97</v>
      </c>
      <c r="G490" s="54">
        <v>2414562.68</v>
      </c>
      <c r="H490" s="8">
        <v>9.010417292376772</v>
      </c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1:17" ht="15" customHeight="1">
      <c r="A491" s="55" t="s">
        <v>600</v>
      </c>
      <c r="B491" s="53">
        <v>191514.38</v>
      </c>
      <c r="C491" s="53">
        <v>1169808.84</v>
      </c>
      <c r="D491" s="53" t="s">
        <v>699</v>
      </c>
      <c r="E491" s="54">
        <v>1361323.22</v>
      </c>
      <c r="F491" s="53">
        <v>853660.21</v>
      </c>
      <c r="G491" s="54">
        <v>2214983.43</v>
      </c>
      <c r="H491" s="8">
        <v>0.523479367569422</v>
      </c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1:17" ht="15" customHeight="1">
      <c r="A492" s="57" t="s">
        <v>599</v>
      </c>
      <c r="B492" s="58">
        <v>194837.75</v>
      </c>
      <c r="C492" s="58">
        <v>1149245.82</v>
      </c>
      <c r="D492" s="53" t="s">
        <v>699</v>
      </c>
      <c r="E492" s="54">
        <v>1344083.57</v>
      </c>
      <c r="F492" s="58">
        <v>859365.26</v>
      </c>
      <c r="G492" s="59">
        <v>2203448.83</v>
      </c>
      <c r="H492" s="60">
        <v>0.27719608928147466</v>
      </c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1:17" ht="15" customHeight="1">
      <c r="A493" s="57" t="s">
        <v>598</v>
      </c>
      <c r="B493" s="58">
        <v>193085.44</v>
      </c>
      <c r="C493" s="58">
        <v>1138477.24</v>
      </c>
      <c r="D493" s="53" t="s">
        <v>699</v>
      </c>
      <c r="E493" s="54">
        <v>1331562.68</v>
      </c>
      <c r="F493" s="58">
        <v>865795.16</v>
      </c>
      <c r="G493" s="59">
        <v>2197357.84</v>
      </c>
      <c r="H493" s="60">
        <v>-1.1214595879355187</v>
      </c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1:17" ht="15" customHeight="1">
      <c r="A494" s="57" t="s">
        <v>597</v>
      </c>
      <c r="B494" s="58">
        <v>195471.99</v>
      </c>
      <c r="C494" s="58">
        <v>1140132.1</v>
      </c>
      <c r="D494" s="53" t="s">
        <v>699</v>
      </c>
      <c r="E494" s="54">
        <v>1335604.09</v>
      </c>
      <c r="F494" s="58">
        <v>886675.72</v>
      </c>
      <c r="G494" s="59">
        <v>2222279.81</v>
      </c>
      <c r="H494" s="60">
        <v>-0.670252367701579</v>
      </c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1:17" ht="15" customHeight="1">
      <c r="A495" s="57" t="s">
        <v>596</v>
      </c>
      <c r="B495" s="58">
        <v>196960.7</v>
      </c>
      <c r="C495" s="58">
        <v>1152674.38</v>
      </c>
      <c r="D495" s="53" t="s">
        <v>699</v>
      </c>
      <c r="E495" s="54">
        <v>1349635.08</v>
      </c>
      <c r="F495" s="58">
        <v>887640.12</v>
      </c>
      <c r="G495" s="59">
        <v>2237275.2</v>
      </c>
      <c r="H495" s="60">
        <v>1.8849150472676826</v>
      </c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1:17" ht="15" customHeight="1">
      <c r="A496" s="57" t="s">
        <v>595</v>
      </c>
      <c r="B496" s="58">
        <v>197598.53</v>
      </c>
      <c r="C496" s="58">
        <v>1123573.47</v>
      </c>
      <c r="D496" s="53" t="s">
        <v>699</v>
      </c>
      <c r="E496" s="54">
        <v>1321172</v>
      </c>
      <c r="F496" s="58">
        <v>874712.64</v>
      </c>
      <c r="G496" s="59">
        <v>2195884.64</v>
      </c>
      <c r="H496" s="60">
        <v>-0.4564939636180867</v>
      </c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1:17" ht="15" customHeight="1">
      <c r="A497" s="57" t="s">
        <v>594</v>
      </c>
      <c r="B497" s="58">
        <v>196754.83</v>
      </c>
      <c r="C497" s="58">
        <v>1141279.53</v>
      </c>
      <c r="D497" s="53" t="s">
        <v>699</v>
      </c>
      <c r="E497" s="54">
        <v>1338034.36</v>
      </c>
      <c r="F497" s="58">
        <v>867920.33</v>
      </c>
      <c r="G497" s="59">
        <v>2205954.69</v>
      </c>
      <c r="H497" s="60">
        <v>0.7131573932992978</v>
      </c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1:17" ht="15" customHeight="1">
      <c r="A498" s="57" t="s">
        <v>593</v>
      </c>
      <c r="B498" s="58">
        <v>195636.03</v>
      </c>
      <c r="C498" s="58">
        <v>1155567.18</v>
      </c>
      <c r="D498" s="53" t="s">
        <v>699</v>
      </c>
      <c r="E498" s="54">
        <v>1351203.21</v>
      </c>
      <c r="F498" s="58">
        <v>839130.95</v>
      </c>
      <c r="G498" s="59">
        <v>2190334.16</v>
      </c>
      <c r="H498" s="60">
        <v>-0.012950227717723806</v>
      </c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1:17" ht="15" customHeight="1">
      <c r="A499" s="57" t="s">
        <v>592</v>
      </c>
      <c r="B499" s="58">
        <v>197175.7</v>
      </c>
      <c r="C499" s="58">
        <v>1157625.33</v>
      </c>
      <c r="D499" s="53" t="s">
        <v>699</v>
      </c>
      <c r="E499" s="54">
        <v>1354801.03</v>
      </c>
      <c r="F499" s="58">
        <v>835816.82</v>
      </c>
      <c r="G499" s="59">
        <v>2190617.85</v>
      </c>
      <c r="H499" s="60">
        <v>1.793853206931928</v>
      </c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1:17" ht="15" customHeight="1">
      <c r="A500" s="57" t="s">
        <v>591</v>
      </c>
      <c r="B500" s="58">
        <v>193657.36</v>
      </c>
      <c r="C500" s="58">
        <v>1129385.56</v>
      </c>
      <c r="D500" s="53" t="s">
        <v>699</v>
      </c>
      <c r="E500" s="54">
        <v>1323042.92</v>
      </c>
      <c r="F500" s="58">
        <v>828970.96</v>
      </c>
      <c r="G500" s="59">
        <v>2152013.88</v>
      </c>
      <c r="H500" s="60">
        <v>2.185589895300666</v>
      </c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1:17" ht="15" customHeight="1">
      <c r="A501" s="57" t="s">
        <v>590</v>
      </c>
      <c r="B501" s="58">
        <v>190778.08</v>
      </c>
      <c r="C501" s="58">
        <v>1102964.01</v>
      </c>
      <c r="D501" s="53" t="s">
        <v>699</v>
      </c>
      <c r="E501" s="54">
        <v>1293742.09</v>
      </c>
      <c r="F501" s="58">
        <v>812243.58</v>
      </c>
      <c r="G501" s="59">
        <v>2105985.67</v>
      </c>
      <c r="H501" s="60">
        <v>0.23526891223342172</v>
      </c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1:17" ht="15" customHeight="1">
      <c r="A502" s="57" t="s">
        <v>589</v>
      </c>
      <c r="B502" s="58">
        <v>186452.06</v>
      </c>
      <c r="C502" s="58">
        <v>1112630.39</v>
      </c>
      <c r="D502" s="53" t="s">
        <v>699</v>
      </c>
      <c r="E502" s="54">
        <v>1299082.45</v>
      </c>
      <c r="F502" s="58">
        <v>801960.12</v>
      </c>
      <c r="G502" s="59">
        <v>2101042.57</v>
      </c>
      <c r="H502" s="60">
        <v>1.082374972199296</v>
      </c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1:17" ht="15" customHeight="1">
      <c r="A503" s="57" t="s">
        <v>588</v>
      </c>
      <c r="B503" s="58">
        <v>189062.57</v>
      </c>
      <c r="C503" s="58">
        <v>1110589.06</v>
      </c>
      <c r="D503" s="53" t="s">
        <v>699</v>
      </c>
      <c r="E503" s="54">
        <v>1299651.63</v>
      </c>
      <c r="F503" s="58">
        <v>778893.29</v>
      </c>
      <c r="G503" s="59">
        <v>2078544.92</v>
      </c>
      <c r="H503" s="60">
        <v>-1.36073683707294</v>
      </c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1:17" ht="15" customHeight="1">
      <c r="A504" s="57" t="s">
        <v>587</v>
      </c>
      <c r="B504" s="58">
        <v>187027.03</v>
      </c>
      <c r="C504" s="58">
        <v>1126862.83</v>
      </c>
      <c r="D504" s="53" t="s">
        <v>699</v>
      </c>
      <c r="E504" s="54">
        <v>1313889.86</v>
      </c>
      <c r="F504" s="58">
        <v>793328.76</v>
      </c>
      <c r="G504" s="59">
        <v>2107218.62</v>
      </c>
      <c r="H504" s="60">
        <v>2.854178225172155</v>
      </c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1:17" ht="15" customHeight="1">
      <c r="A505" s="57" t="s">
        <v>586</v>
      </c>
      <c r="B505" s="58">
        <v>187501.47</v>
      </c>
      <c r="C505" s="58">
        <v>1076977.18</v>
      </c>
      <c r="D505" s="53" t="s">
        <v>699</v>
      </c>
      <c r="E505" s="54">
        <v>1264478.65</v>
      </c>
      <c r="F505" s="58">
        <v>784265.17</v>
      </c>
      <c r="G505" s="59">
        <v>2048743.82</v>
      </c>
      <c r="H505" s="60">
        <v>0.6663966039312852</v>
      </c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1:17" ht="15" customHeight="1">
      <c r="A506" s="57" t="s">
        <v>585</v>
      </c>
      <c r="B506" s="58">
        <v>185027.44</v>
      </c>
      <c r="C506" s="58">
        <v>1070611.23</v>
      </c>
      <c r="D506" s="53" t="s">
        <v>699</v>
      </c>
      <c r="E506" s="54">
        <v>1255638.67</v>
      </c>
      <c r="F506" s="58">
        <v>779542.77</v>
      </c>
      <c r="G506" s="59">
        <v>2035181.44</v>
      </c>
      <c r="H506" s="60">
        <v>0.4806690082911347</v>
      </c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1:17" ht="15" customHeight="1">
      <c r="A507" s="57" t="s">
        <v>584</v>
      </c>
      <c r="B507" s="58">
        <v>186545.33</v>
      </c>
      <c r="C507" s="58">
        <v>1056551.37</v>
      </c>
      <c r="D507" s="53" t="s">
        <v>699</v>
      </c>
      <c r="E507" s="54">
        <v>1243096.7</v>
      </c>
      <c r="F507" s="58">
        <v>782349.05</v>
      </c>
      <c r="G507" s="59">
        <v>2025445.75</v>
      </c>
      <c r="H507" s="60">
        <v>-0.6713565231134533</v>
      </c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1:17" ht="15" customHeight="1">
      <c r="A508" s="57" t="s">
        <v>583</v>
      </c>
      <c r="B508" s="58">
        <v>187864.35</v>
      </c>
      <c r="C508" s="58">
        <v>1075969.72</v>
      </c>
      <c r="D508" s="53" t="s">
        <v>699</v>
      </c>
      <c r="E508" s="54">
        <v>1263834.07</v>
      </c>
      <c r="F508" s="58">
        <v>775301.55</v>
      </c>
      <c r="G508" s="59">
        <v>2039135.62</v>
      </c>
      <c r="H508" s="60">
        <v>0.9787093000167779</v>
      </c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1:17" ht="15" customHeight="1">
      <c r="A509" s="57" t="s">
        <v>582</v>
      </c>
      <c r="B509" s="58">
        <v>186984.88</v>
      </c>
      <c r="C509" s="58">
        <v>1072698.89</v>
      </c>
      <c r="D509" s="53" t="s">
        <v>699</v>
      </c>
      <c r="E509" s="54">
        <v>1259683.77</v>
      </c>
      <c r="F509" s="58">
        <v>759688.07</v>
      </c>
      <c r="G509" s="59">
        <v>2019371.84</v>
      </c>
      <c r="H509" s="60">
        <v>0.951356070221343</v>
      </c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1:17" ht="15" customHeight="1">
      <c r="A510" s="57" t="s">
        <v>581</v>
      </c>
      <c r="B510" s="58">
        <v>184592.45</v>
      </c>
      <c r="C510" s="58">
        <v>1064894.62</v>
      </c>
      <c r="D510" s="53" t="s">
        <v>699</v>
      </c>
      <c r="E510" s="54">
        <v>1249487.07</v>
      </c>
      <c r="F510" s="58">
        <v>750854.4</v>
      </c>
      <c r="G510" s="59">
        <v>2000341.47</v>
      </c>
      <c r="H510" s="60">
        <v>0.4514930584852417</v>
      </c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1:17" ht="15" customHeight="1">
      <c r="A511" s="57" t="s">
        <v>579</v>
      </c>
      <c r="B511" s="58">
        <v>186397.68</v>
      </c>
      <c r="C511" s="58">
        <v>1061209.91</v>
      </c>
      <c r="D511" s="53" t="s">
        <v>699</v>
      </c>
      <c r="E511" s="54">
        <v>1247607.59</v>
      </c>
      <c r="F511" s="58">
        <v>743743.07</v>
      </c>
      <c r="G511" s="59">
        <v>1991350.66</v>
      </c>
      <c r="H511" s="60">
        <v>-0.47060367878839493</v>
      </c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1:17" ht="15" customHeight="1">
      <c r="A512" s="57" t="s">
        <v>580</v>
      </c>
      <c r="B512" s="58">
        <v>186438.16</v>
      </c>
      <c r="C512" s="58">
        <v>1073123.76</v>
      </c>
      <c r="D512" s="53" t="s">
        <v>699</v>
      </c>
      <c r="E512" s="54">
        <v>1259561.92</v>
      </c>
      <c r="F512" s="58">
        <v>741204.42</v>
      </c>
      <c r="G512" s="59">
        <v>2000766.34</v>
      </c>
      <c r="H512" s="60">
        <v>2.303831250897881</v>
      </c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1:17" ht="15" customHeight="1">
      <c r="A513" s="57" t="s">
        <v>578</v>
      </c>
      <c r="B513" s="58">
        <v>185801.21</v>
      </c>
      <c r="C513" s="58">
        <v>1035238.91</v>
      </c>
      <c r="D513" s="53" t="s">
        <v>699</v>
      </c>
      <c r="E513" s="54">
        <v>1221040.12</v>
      </c>
      <c r="F513" s="58">
        <v>734669.96</v>
      </c>
      <c r="G513" s="59">
        <v>1955710.08</v>
      </c>
      <c r="H513" s="60">
        <v>2.875467324275127</v>
      </c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1:17" ht="15" customHeight="1">
      <c r="A514" s="57" t="s">
        <v>577</v>
      </c>
      <c r="B514" s="58">
        <v>189816.99</v>
      </c>
      <c r="C514" s="58">
        <v>997114.32</v>
      </c>
      <c r="D514" s="53" t="s">
        <v>699</v>
      </c>
      <c r="E514" s="54">
        <v>1186931.31</v>
      </c>
      <c r="F514" s="58">
        <v>714114.81</v>
      </c>
      <c r="G514" s="59">
        <v>1901046.12</v>
      </c>
      <c r="H514" s="60">
        <v>0.2747244530873161</v>
      </c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1:17" ht="15" customHeight="1">
      <c r="A515" s="57" t="s">
        <v>576</v>
      </c>
      <c r="B515" s="58">
        <v>190520.15</v>
      </c>
      <c r="C515" s="58">
        <v>1008601.48</v>
      </c>
      <c r="D515" s="53" t="s">
        <v>699</v>
      </c>
      <c r="E515" s="54">
        <v>1199121.63</v>
      </c>
      <c r="F515" s="58">
        <v>696716.16</v>
      </c>
      <c r="G515" s="59">
        <v>1895837.79</v>
      </c>
      <c r="H515" s="60">
        <v>-0.7149870981283835</v>
      </c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1:17" ht="15" customHeight="1">
      <c r="A516" s="57" t="s">
        <v>575</v>
      </c>
      <c r="B516" s="58">
        <v>191220.63</v>
      </c>
      <c r="C516" s="58">
        <v>1018623.36</v>
      </c>
      <c r="D516" s="53" t="s">
        <v>699</v>
      </c>
      <c r="E516" s="54">
        <v>1209843.99</v>
      </c>
      <c r="F516" s="58">
        <v>699646.41</v>
      </c>
      <c r="G516" s="59">
        <v>1909490.4</v>
      </c>
      <c r="H516" s="60">
        <v>-1.4875938232849273</v>
      </c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1:17" ht="15" customHeight="1">
      <c r="A517" s="57" t="s">
        <v>574</v>
      </c>
      <c r="B517" s="58">
        <v>188087.44</v>
      </c>
      <c r="C517" s="58">
        <v>1058073.86</v>
      </c>
      <c r="D517" s="53" t="s">
        <v>699</v>
      </c>
      <c r="E517" s="54">
        <v>1246161.3</v>
      </c>
      <c r="F517" s="58">
        <v>692163.5</v>
      </c>
      <c r="G517" s="59">
        <v>1938324.8</v>
      </c>
      <c r="H517" s="60">
        <v>1.1335267762730306</v>
      </c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1:17" ht="15" customHeight="1">
      <c r="A518" s="57" t="s">
        <v>573</v>
      </c>
      <c r="B518" s="58">
        <v>190005.89</v>
      </c>
      <c r="C518" s="58">
        <v>1036827.24</v>
      </c>
      <c r="D518" s="53" t="s">
        <v>699</v>
      </c>
      <c r="E518" s="54">
        <v>1226833.13</v>
      </c>
      <c r="F518" s="58">
        <v>689766.5</v>
      </c>
      <c r="G518" s="59">
        <v>1916599.63</v>
      </c>
      <c r="H518" s="60">
        <v>0.7249761174918268</v>
      </c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1:17" ht="15" customHeight="1">
      <c r="A519" s="57" t="s">
        <v>572</v>
      </c>
      <c r="B519" s="58">
        <v>188372.82</v>
      </c>
      <c r="C519" s="58">
        <v>1019476.5</v>
      </c>
      <c r="D519" s="53" t="s">
        <v>699</v>
      </c>
      <c r="E519" s="54">
        <v>1207849.32</v>
      </c>
      <c r="F519" s="58">
        <v>694955.43</v>
      </c>
      <c r="G519" s="59">
        <v>1902804.75</v>
      </c>
      <c r="H519" s="60">
        <v>-0.485333095045426</v>
      </c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1:17" ht="15" customHeight="1">
      <c r="A520" s="57" t="s">
        <v>571</v>
      </c>
      <c r="B520" s="58">
        <v>189051.23</v>
      </c>
      <c r="C520" s="58">
        <v>1025189.9</v>
      </c>
      <c r="D520" s="53" t="s">
        <v>699</v>
      </c>
      <c r="E520" s="54">
        <v>1214241.13</v>
      </c>
      <c r="F520" s="58">
        <v>697843.6</v>
      </c>
      <c r="G520" s="59">
        <v>1912084.73</v>
      </c>
      <c r="H520" s="60">
        <v>0.0663527747308601</v>
      </c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1:17" ht="15" customHeight="1">
      <c r="A521" s="57" t="s">
        <v>570</v>
      </c>
      <c r="B521" s="58">
        <v>190063.54</v>
      </c>
      <c r="C521" s="58">
        <v>1015437.51</v>
      </c>
      <c r="D521" s="53" t="s">
        <v>699</v>
      </c>
      <c r="E521" s="54">
        <v>1205501.05</v>
      </c>
      <c r="F521" s="58">
        <v>705315.8</v>
      </c>
      <c r="G521" s="59">
        <v>1910816.85</v>
      </c>
      <c r="H521" s="60">
        <v>1.4599058603952386</v>
      </c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1:17" ht="15" customHeight="1">
      <c r="A522" s="57" t="s">
        <v>569</v>
      </c>
      <c r="B522" s="58">
        <v>191956.82</v>
      </c>
      <c r="C522" s="58">
        <v>994886.63</v>
      </c>
      <c r="D522" s="53" t="s">
        <v>699</v>
      </c>
      <c r="E522" s="54">
        <v>1186843.45</v>
      </c>
      <c r="F522" s="58">
        <v>696478.67</v>
      </c>
      <c r="G522" s="59">
        <v>1883322.12</v>
      </c>
      <c r="H522" s="60">
        <v>-0.31246511632289087</v>
      </c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1:17" ht="15" customHeight="1">
      <c r="A523" s="57" t="s">
        <v>568</v>
      </c>
      <c r="B523" s="58">
        <v>190125.19</v>
      </c>
      <c r="C523" s="58">
        <v>1003762.91</v>
      </c>
      <c r="D523" s="53" t="s">
        <v>699</v>
      </c>
      <c r="E523" s="54">
        <v>1193888.1</v>
      </c>
      <c r="F523" s="58">
        <v>695337.19</v>
      </c>
      <c r="G523" s="59">
        <v>1889225.29</v>
      </c>
      <c r="H523" s="60">
        <v>-0.251387742174769</v>
      </c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1:17" ht="15" customHeight="1">
      <c r="A524" s="57" t="s">
        <v>567</v>
      </c>
      <c r="B524" s="58">
        <v>188771.42</v>
      </c>
      <c r="C524" s="58">
        <v>1015110.28</v>
      </c>
      <c r="D524" s="53" t="s">
        <v>699</v>
      </c>
      <c r="E524" s="54">
        <v>1203881.7</v>
      </c>
      <c r="F524" s="58">
        <v>690104.84</v>
      </c>
      <c r="G524" s="59">
        <v>1893986.54</v>
      </c>
      <c r="H524" s="60">
        <v>-0.6566083617696172</v>
      </c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1:17" ht="15" customHeight="1">
      <c r="A525" s="57" t="s">
        <v>566</v>
      </c>
      <c r="B525" s="58">
        <v>188446.03</v>
      </c>
      <c r="C525" s="58">
        <v>1022217.5</v>
      </c>
      <c r="D525" s="53" t="s">
        <v>699</v>
      </c>
      <c r="E525" s="54">
        <v>1210663.53</v>
      </c>
      <c r="F525" s="58">
        <v>695841.28</v>
      </c>
      <c r="G525" s="59">
        <v>1906504.81</v>
      </c>
      <c r="H525" s="60">
        <v>0.2952254716466429</v>
      </c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1:17" ht="15" customHeight="1">
      <c r="A526" s="57" t="s">
        <v>565</v>
      </c>
      <c r="B526" s="58">
        <v>190613.41</v>
      </c>
      <c r="C526" s="58">
        <v>1020405.07</v>
      </c>
      <c r="D526" s="53" t="s">
        <v>699</v>
      </c>
      <c r="E526" s="54">
        <v>1211018.48</v>
      </c>
      <c r="F526" s="58">
        <v>689874.41</v>
      </c>
      <c r="G526" s="59">
        <v>1900892.89</v>
      </c>
      <c r="H526" s="60">
        <v>0.19350453553745872</v>
      </c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1:17" ht="15" customHeight="1">
      <c r="A527" s="57" t="s">
        <v>564</v>
      </c>
      <c r="B527" s="58">
        <v>193472.02</v>
      </c>
      <c r="C527" s="58">
        <v>1010413.71</v>
      </c>
      <c r="D527" s="53" t="s">
        <v>699</v>
      </c>
      <c r="E527" s="54">
        <v>1203885.73</v>
      </c>
      <c r="F527" s="58">
        <v>693335.95</v>
      </c>
      <c r="G527" s="59">
        <v>1897221.68</v>
      </c>
      <c r="H527" s="60">
        <v>-0.4029607532671342</v>
      </c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1:17" ht="15" customHeight="1">
      <c r="A528" s="57" t="s">
        <v>563</v>
      </c>
      <c r="B528" s="58">
        <v>202372.96</v>
      </c>
      <c r="C528" s="58">
        <v>1018626.07</v>
      </c>
      <c r="D528" s="53" t="s">
        <v>699</v>
      </c>
      <c r="E528" s="54">
        <v>1220999.03</v>
      </c>
      <c r="F528" s="58">
        <v>683898.64</v>
      </c>
      <c r="G528" s="59">
        <v>1904897.67</v>
      </c>
      <c r="H528" s="60">
        <v>-0.7889101146634547</v>
      </c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1:17" ht="15" customHeight="1">
      <c r="A529" s="57" t="s">
        <v>562</v>
      </c>
      <c r="B529" s="58">
        <v>213790.06</v>
      </c>
      <c r="C529" s="58">
        <v>1014387.6</v>
      </c>
      <c r="D529" s="53" t="s">
        <v>699</v>
      </c>
      <c r="E529" s="54">
        <v>1228177.66</v>
      </c>
      <c r="F529" s="58">
        <v>691867.44</v>
      </c>
      <c r="G529" s="59">
        <v>1920045.1</v>
      </c>
      <c r="H529" s="60">
        <v>0.41139779820966726</v>
      </c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1:17" ht="15" customHeight="1">
      <c r="A530" s="80" t="s">
        <v>561</v>
      </c>
      <c r="B530" s="81">
        <v>226246.2</v>
      </c>
      <c r="C530" s="81">
        <v>1011310.04</v>
      </c>
      <c r="D530" s="77" t="s">
        <v>699</v>
      </c>
      <c r="E530" s="78">
        <v>1237556.24</v>
      </c>
      <c r="F530" s="81">
        <v>674622.2</v>
      </c>
      <c r="G530" s="82">
        <v>1912178.44</v>
      </c>
      <c r="H530" s="83">
        <v>0.6587919005302201</v>
      </c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1:17" ht="15" customHeight="1">
      <c r="A531" s="57" t="s">
        <v>560</v>
      </c>
      <c r="B531" s="58">
        <v>220785.51</v>
      </c>
      <c r="C531" s="58">
        <v>1008879.93</v>
      </c>
      <c r="D531" s="53" t="s">
        <v>699</v>
      </c>
      <c r="E531" s="54">
        <v>1229665.44</v>
      </c>
      <c r="F531" s="58">
        <v>669998.17</v>
      </c>
      <c r="G531" s="59">
        <v>1899663.61</v>
      </c>
      <c r="H531" s="60">
        <v>1.1191927164382998</v>
      </c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1:17" ht="15" customHeight="1">
      <c r="A532" s="57" t="s">
        <v>559</v>
      </c>
      <c r="B532" s="58">
        <v>204688.18</v>
      </c>
      <c r="C532" s="58">
        <v>1012376.46</v>
      </c>
      <c r="D532" s="53" t="s">
        <v>699</v>
      </c>
      <c r="E532" s="54">
        <v>1217064.64</v>
      </c>
      <c r="F532" s="58">
        <v>661573.39</v>
      </c>
      <c r="G532" s="59">
        <v>1878638.03</v>
      </c>
      <c r="H532" s="60">
        <v>2.066301472726728</v>
      </c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1:17" ht="15" customHeight="1">
      <c r="A533" s="57" t="s">
        <v>558</v>
      </c>
      <c r="B533" s="58">
        <v>196915.46</v>
      </c>
      <c r="C533" s="58">
        <v>982702.66</v>
      </c>
      <c r="D533" s="53" t="s">
        <v>699</v>
      </c>
      <c r="E533" s="54">
        <v>1179618.12</v>
      </c>
      <c r="F533" s="58">
        <v>660987.45</v>
      </c>
      <c r="G533" s="59">
        <v>1840605.57</v>
      </c>
      <c r="H533" s="60">
        <v>-1.4883019452014201</v>
      </c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1:17" ht="15" customHeight="1">
      <c r="A534" s="57" t="s">
        <v>557</v>
      </c>
      <c r="B534" s="58">
        <v>196620.94</v>
      </c>
      <c r="C534" s="58">
        <v>1007550.2</v>
      </c>
      <c r="D534" s="53" t="s">
        <v>699</v>
      </c>
      <c r="E534" s="54">
        <v>1204171.14</v>
      </c>
      <c r="F534" s="58">
        <v>664242.06</v>
      </c>
      <c r="G534" s="59">
        <v>1868413.2</v>
      </c>
      <c r="H534" s="60">
        <v>1.1189705966685004</v>
      </c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1:17" ht="15" customHeight="1">
      <c r="A535" s="57" t="s">
        <v>556</v>
      </c>
      <c r="B535" s="58">
        <v>194159.51</v>
      </c>
      <c r="C535" s="58">
        <v>991431.93</v>
      </c>
      <c r="D535" s="53" t="s">
        <v>699</v>
      </c>
      <c r="E535" s="54">
        <v>1185591.44</v>
      </c>
      <c r="F535" s="58">
        <v>662146.12</v>
      </c>
      <c r="G535" s="59">
        <v>1847737.56</v>
      </c>
      <c r="H535" s="60">
        <v>2.6206083651651335</v>
      </c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1:17" ht="15" customHeight="1">
      <c r="A536" s="57" t="s">
        <v>555</v>
      </c>
      <c r="B536" s="58">
        <v>169727.78</v>
      </c>
      <c r="C536" s="58">
        <v>976231.72</v>
      </c>
      <c r="D536" s="53" t="s">
        <v>699</v>
      </c>
      <c r="E536" s="54">
        <v>1145959.5</v>
      </c>
      <c r="F536" s="58">
        <v>654592.64</v>
      </c>
      <c r="G536" s="59">
        <v>1800552.14</v>
      </c>
      <c r="H536" s="60">
        <v>2.523221862226155</v>
      </c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1:17" ht="15" customHeight="1">
      <c r="A537" s="57" t="s">
        <v>554</v>
      </c>
      <c r="B537" s="58">
        <v>157809.04</v>
      </c>
      <c r="C537" s="58">
        <v>943976.98</v>
      </c>
      <c r="D537" s="53" t="s">
        <v>699</v>
      </c>
      <c r="E537" s="54">
        <v>1101786.02</v>
      </c>
      <c r="F537" s="58">
        <v>654452.33</v>
      </c>
      <c r="G537" s="59">
        <v>1756238.35</v>
      </c>
      <c r="H537" s="60">
        <v>-0.15211489144392187</v>
      </c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1:17" ht="15" customHeight="1">
      <c r="A538" s="57" t="s">
        <v>553</v>
      </c>
      <c r="B538" s="58">
        <v>161236.74</v>
      </c>
      <c r="C538" s="58">
        <v>939919.45</v>
      </c>
      <c r="D538" s="53" t="s">
        <v>699</v>
      </c>
      <c r="E538" s="54">
        <v>1101156.19</v>
      </c>
      <c r="F538" s="58">
        <v>657757.73</v>
      </c>
      <c r="G538" s="59">
        <v>1758913.92</v>
      </c>
      <c r="H538" s="60">
        <v>1.4715426380953467</v>
      </c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1:17" ht="15" customHeight="1">
      <c r="A539" s="57" t="s">
        <v>552</v>
      </c>
      <c r="B539" s="58">
        <v>154767.92</v>
      </c>
      <c r="C539" s="58">
        <v>925733.94</v>
      </c>
      <c r="D539" s="53" t="s">
        <v>699</v>
      </c>
      <c r="E539" s="54">
        <v>1080501.86</v>
      </c>
      <c r="F539" s="58">
        <v>652904.25</v>
      </c>
      <c r="G539" s="59">
        <v>1733406.11</v>
      </c>
      <c r="H539" s="60">
        <v>1.0039944625719555</v>
      </c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1:17" ht="15" customHeight="1">
      <c r="A540" s="57" t="s">
        <v>551</v>
      </c>
      <c r="B540" s="58">
        <v>151501.56</v>
      </c>
      <c r="C540" s="58">
        <v>910233.91</v>
      </c>
      <c r="D540" s="53" t="s">
        <v>699</v>
      </c>
      <c r="E540" s="54">
        <v>1061735.47</v>
      </c>
      <c r="F540" s="58">
        <v>654440.33</v>
      </c>
      <c r="G540" s="59">
        <v>1716175.8</v>
      </c>
      <c r="H540" s="60">
        <v>0.9482843328929791</v>
      </c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1:17" ht="15" customHeight="1">
      <c r="A541" s="57" t="s">
        <v>550</v>
      </c>
      <c r="B541" s="58">
        <v>145847.78</v>
      </c>
      <c r="C541" s="58">
        <v>915927.37</v>
      </c>
      <c r="D541" s="53" t="s">
        <v>699</v>
      </c>
      <c r="E541" s="54">
        <v>1061775.15</v>
      </c>
      <c r="F541" s="58">
        <v>638279.3</v>
      </c>
      <c r="G541" s="59">
        <v>1700054.45</v>
      </c>
      <c r="H541" s="60">
        <v>1.0031765729280773</v>
      </c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1:17" ht="15" customHeight="1">
      <c r="A542" s="57" t="s">
        <v>549</v>
      </c>
      <c r="B542" s="58">
        <v>150017.64</v>
      </c>
      <c r="C542" s="58">
        <v>899601.73</v>
      </c>
      <c r="D542" s="53" t="s">
        <v>699</v>
      </c>
      <c r="E542" s="54">
        <v>1049619.37</v>
      </c>
      <c r="F542" s="58">
        <v>633549.92</v>
      </c>
      <c r="G542" s="59">
        <v>1683169.29</v>
      </c>
      <c r="H542" s="60">
        <v>-0.2657150669849506</v>
      </c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1:17" ht="15" customHeight="1">
      <c r="A543" s="57" t="s">
        <v>548</v>
      </c>
      <c r="B543" s="58">
        <v>147406.41</v>
      </c>
      <c r="C543" s="58">
        <v>914665.42</v>
      </c>
      <c r="D543" s="53" t="s">
        <v>699</v>
      </c>
      <c r="E543" s="54">
        <v>1062071.83</v>
      </c>
      <c r="F543" s="58">
        <v>625581.81</v>
      </c>
      <c r="G543" s="59">
        <v>1687653.64</v>
      </c>
      <c r="H543" s="60">
        <v>1.4599561114869264</v>
      </c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1:17" ht="15" customHeight="1">
      <c r="A544" s="57" t="s">
        <v>547</v>
      </c>
      <c r="B544" s="58">
        <v>147582.55</v>
      </c>
      <c r="C544" s="58">
        <v>892677.98</v>
      </c>
      <c r="D544" s="53" t="s">
        <v>699</v>
      </c>
      <c r="E544" s="54">
        <v>1040260.53</v>
      </c>
      <c r="F544" s="58">
        <v>623108.65</v>
      </c>
      <c r="G544" s="59">
        <v>1663369.18</v>
      </c>
      <c r="H544" s="60">
        <v>0.732541535290232</v>
      </c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1:17" ht="15" customHeight="1">
      <c r="A545" s="57" t="s">
        <v>546</v>
      </c>
      <c r="B545" s="58">
        <v>146644.8</v>
      </c>
      <c r="C545" s="58">
        <v>888511.03</v>
      </c>
      <c r="D545" s="53" t="s">
        <v>699</v>
      </c>
      <c r="E545" s="54">
        <v>1035155.83</v>
      </c>
      <c r="F545" s="58">
        <v>616117.09</v>
      </c>
      <c r="G545" s="59">
        <v>1651272.92</v>
      </c>
      <c r="H545" s="60">
        <v>1.5644334551287997</v>
      </c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1:17" ht="15" customHeight="1">
      <c r="A546" s="57" t="s">
        <v>545</v>
      </c>
      <c r="B546" s="58">
        <v>148211.69</v>
      </c>
      <c r="C546" s="58">
        <v>866020.6</v>
      </c>
      <c r="D546" s="53" t="s">
        <v>699</v>
      </c>
      <c r="E546" s="54">
        <v>1014232.29</v>
      </c>
      <c r="F546" s="58">
        <v>611605.48</v>
      </c>
      <c r="G546" s="59">
        <v>1625837.77</v>
      </c>
      <c r="H546" s="60">
        <v>-0.5100044174049412</v>
      </c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1:17" ht="15" customHeight="1">
      <c r="A547" s="57" t="s">
        <v>544</v>
      </c>
      <c r="B547" s="58">
        <v>149222.83</v>
      </c>
      <c r="C547" s="58">
        <v>871293.66</v>
      </c>
      <c r="D547" s="53" t="s">
        <v>699</v>
      </c>
      <c r="E547" s="54">
        <v>1020516.49</v>
      </c>
      <c r="F547" s="58">
        <v>613655.63</v>
      </c>
      <c r="G547" s="59">
        <v>1634172.12</v>
      </c>
      <c r="H547" s="60">
        <v>0.6852995482201418</v>
      </c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1:17" ht="15" customHeight="1">
      <c r="A548" s="57" t="s">
        <v>543</v>
      </c>
      <c r="B548" s="58">
        <v>148294.44</v>
      </c>
      <c r="C548" s="58">
        <v>856389.16</v>
      </c>
      <c r="D548" s="53" t="s">
        <v>699</v>
      </c>
      <c r="E548" s="54">
        <v>1004683.6</v>
      </c>
      <c r="F548" s="58">
        <v>618365.77</v>
      </c>
      <c r="G548" s="59">
        <v>1623049.37</v>
      </c>
      <c r="H548" s="60">
        <v>0.6065572652709017</v>
      </c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1:17" ht="15" customHeight="1">
      <c r="A549" s="57" t="s">
        <v>542</v>
      </c>
      <c r="B549" s="58">
        <v>147118.43</v>
      </c>
      <c r="C549" s="58">
        <v>848898.31</v>
      </c>
      <c r="D549" s="53" t="s">
        <v>699</v>
      </c>
      <c r="E549" s="54">
        <v>996016.74</v>
      </c>
      <c r="F549" s="58">
        <v>617247.26</v>
      </c>
      <c r="G549" s="59">
        <v>1613264</v>
      </c>
      <c r="H549" s="60">
        <v>-0.7978849265697363</v>
      </c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1:17" ht="15" customHeight="1">
      <c r="A550" s="57" t="s">
        <v>541</v>
      </c>
      <c r="B550" s="58">
        <v>145824.03</v>
      </c>
      <c r="C550" s="58">
        <v>859031.95</v>
      </c>
      <c r="D550" s="53" t="s">
        <v>699</v>
      </c>
      <c r="E550" s="54">
        <v>1004855.98</v>
      </c>
      <c r="F550" s="58">
        <v>621383.54</v>
      </c>
      <c r="G550" s="59">
        <v>1626239.52</v>
      </c>
      <c r="H550" s="60">
        <v>-0.32512514157754246</v>
      </c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1:17" ht="15" customHeight="1">
      <c r="A551" s="57" t="s">
        <v>540</v>
      </c>
      <c r="B551" s="58">
        <v>146040.53</v>
      </c>
      <c r="C551" s="58">
        <v>858324.59</v>
      </c>
      <c r="D551" s="53" t="s">
        <v>699</v>
      </c>
      <c r="E551" s="54">
        <v>1004365.12</v>
      </c>
      <c r="F551" s="58">
        <v>627178.96</v>
      </c>
      <c r="G551" s="59">
        <v>1631544.08</v>
      </c>
      <c r="H551" s="60">
        <v>0.3282727414390063</v>
      </c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1:17" ht="15" customHeight="1">
      <c r="A552" s="57" t="s">
        <v>539</v>
      </c>
      <c r="B552" s="58">
        <v>145155.79</v>
      </c>
      <c r="C552" s="58">
        <v>856160.01</v>
      </c>
      <c r="D552" s="53" t="s">
        <v>699</v>
      </c>
      <c r="E552" s="54">
        <v>1001315.8</v>
      </c>
      <c r="F552" s="58">
        <v>624889.89</v>
      </c>
      <c r="G552" s="59">
        <v>1626205.69</v>
      </c>
      <c r="H552" s="60">
        <v>1.6732887661349949</v>
      </c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1:17" ht="15" customHeight="1">
      <c r="A553" s="57" t="s">
        <v>538</v>
      </c>
      <c r="B553" s="58">
        <v>141748.68</v>
      </c>
      <c r="C553" s="58">
        <v>835815.38</v>
      </c>
      <c r="D553" s="53" t="s">
        <v>699</v>
      </c>
      <c r="E553" s="54">
        <v>977564.06</v>
      </c>
      <c r="F553" s="58">
        <v>621878.34</v>
      </c>
      <c r="G553" s="59">
        <v>1599442.4</v>
      </c>
      <c r="H553" s="60">
        <v>0.7986280254943745</v>
      </c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1:17" ht="15" customHeight="1">
      <c r="A554" s="57" t="s">
        <v>537</v>
      </c>
      <c r="B554" s="58">
        <v>136901.58</v>
      </c>
      <c r="C554" s="58">
        <v>841540.74</v>
      </c>
      <c r="D554" s="53" t="s">
        <v>699</v>
      </c>
      <c r="E554" s="54">
        <v>978442.32</v>
      </c>
      <c r="F554" s="58">
        <v>608327.69</v>
      </c>
      <c r="G554" s="59">
        <v>1586770.01</v>
      </c>
      <c r="H554" s="60">
        <v>-0.04486412452543442</v>
      </c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1:17" ht="15" customHeight="1">
      <c r="A555" s="57" t="s">
        <v>536</v>
      </c>
      <c r="B555" s="58">
        <v>137727.15</v>
      </c>
      <c r="C555" s="58">
        <v>845397</v>
      </c>
      <c r="D555" s="53" t="s">
        <v>699</v>
      </c>
      <c r="E555" s="54">
        <v>983124.15</v>
      </c>
      <c r="F555" s="58">
        <v>604358.07</v>
      </c>
      <c r="G555" s="59">
        <v>1587482.22</v>
      </c>
      <c r="H555" s="60">
        <v>-0.5798112567209635</v>
      </c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1:17" ht="15" customHeight="1">
      <c r="A556" s="57" t="s">
        <v>535</v>
      </c>
      <c r="B556" s="58">
        <v>135721.59</v>
      </c>
      <c r="C556" s="58">
        <v>859155.88</v>
      </c>
      <c r="D556" s="53" t="s">
        <v>699</v>
      </c>
      <c r="E556" s="54">
        <v>994877.47</v>
      </c>
      <c r="F556" s="58">
        <v>601862.83</v>
      </c>
      <c r="G556" s="59">
        <v>1596740.3</v>
      </c>
      <c r="H556" s="60">
        <v>2.924320246402612</v>
      </c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1:17" ht="15" customHeight="1">
      <c r="A557" s="57" t="s">
        <v>534</v>
      </c>
      <c r="B557" s="58">
        <v>131403.33</v>
      </c>
      <c r="C557" s="58">
        <v>824310.48</v>
      </c>
      <c r="D557" s="53" t="s">
        <v>699</v>
      </c>
      <c r="E557" s="54">
        <v>955713.81</v>
      </c>
      <c r="F557" s="58">
        <v>595659.37</v>
      </c>
      <c r="G557" s="59">
        <v>1551373.18</v>
      </c>
      <c r="H557" s="60">
        <v>1.4500526187242624</v>
      </c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1:17" ht="15" customHeight="1">
      <c r="A558" s="57" t="s">
        <v>533</v>
      </c>
      <c r="B558" s="58">
        <v>132861.55</v>
      </c>
      <c r="C558" s="58">
        <v>806522.5</v>
      </c>
      <c r="D558" s="53" t="s">
        <v>699</v>
      </c>
      <c r="E558" s="54">
        <v>939384.05</v>
      </c>
      <c r="F558" s="58">
        <v>589814.94</v>
      </c>
      <c r="G558" s="59">
        <v>1529198.99</v>
      </c>
      <c r="H558" s="60">
        <v>-0.18553219011533395</v>
      </c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1:17" ht="15" customHeight="1">
      <c r="A559" s="57" t="s">
        <v>532</v>
      </c>
      <c r="B559" s="58">
        <v>133567.98</v>
      </c>
      <c r="C559" s="58">
        <v>800360.09</v>
      </c>
      <c r="D559" s="53" t="s">
        <v>699</v>
      </c>
      <c r="E559" s="54">
        <v>933928.07</v>
      </c>
      <c r="F559" s="58">
        <v>598113.35</v>
      </c>
      <c r="G559" s="59">
        <v>1532041.42</v>
      </c>
      <c r="H559" s="60">
        <v>-0.6679072728084212</v>
      </c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1:17" ht="15" customHeight="1">
      <c r="A560" s="57" t="s">
        <v>531</v>
      </c>
      <c r="B560" s="58">
        <v>133690.19</v>
      </c>
      <c r="C560" s="58">
        <v>805110.3</v>
      </c>
      <c r="D560" s="53" t="s">
        <v>699</v>
      </c>
      <c r="E560" s="54">
        <v>938800.49</v>
      </c>
      <c r="F560" s="58">
        <v>603542.35</v>
      </c>
      <c r="G560" s="59">
        <v>1542342.84</v>
      </c>
      <c r="H560" s="60">
        <v>0.1489732226499063</v>
      </c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1:17" ht="15" customHeight="1">
      <c r="A561" s="57">
        <v>39591</v>
      </c>
      <c r="B561" s="58">
        <v>132821.42</v>
      </c>
      <c r="C561" s="58">
        <v>802732.8</v>
      </c>
      <c r="D561" s="53" t="s">
        <v>699</v>
      </c>
      <c r="E561" s="54">
        <v>935554.22</v>
      </c>
      <c r="F561" s="58">
        <v>604494.36</v>
      </c>
      <c r="G561" s="59">
        <v>1540048.58</v>
      </c>
      <c r="H561" s="60">
        <v>1.3159967044130028</v>
      </c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1:17" ht="15" customHeight="1">
      <c r="A562" s="57" t="s">
        <v>530</v>
      </c>
      <c r="B562" s="58">
        <v>128187.7</v>
      </c>
      <c r="C562" s="58">
        <v>793646.17</v>
      </c>
      <c r="D562" s="53" t="s">
        <v>699</v>
      </c>
      <c r="E562" s="54">
        <v>921833.87</v>
      </c>
      <c r="F562" s="58">
        <v>598210.97</v>
      </c>
      <c r="G562" s="59">
        <v>1520044.84</v>
      </c>
      <c r="H562" s="60">
        <v>0.3972635551544368</v>
      </c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1:17" ht="15" customHeight="1">
      <c r="A563" s="57" t="s">
        <v>529</v>
      </c>
      <c r="B563" s="58">
        <v>127472.1</v>
      </c>
      <c r="C563" s="58">
        <v>794336.74</v>
      </c>
      <c r="D563" s="53" t="s">
        <v>699</v>
      </c>
      <c r="E563" s="54">
        <v>921808.84</v>
      </c>
      <c r="F563" s="58">
        <v>592221.31</v>
      </c>
      <c r="G563" s="59">
        <v>1514030.15</v>
      </c>
      <c r="H563" s="60">
        <v>-2.6555769187518563</v>
      </c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1:17" ht="15" customHeight="1">
      <c r="A564" s="57" t="s">
        <v>528</v>
      </c>
      <c r="B564" s="58">
        <v>126926.34</v>
      </c>
      <c r="C564" s="58">
        <v>837958.54</v>
      </c>
      <c r="D564" s="53" t="s">
        <v>699</v>
      </c>
      <c r="E564" s="54">
        <v>964884.88</v>
      </c>
      <c r="F564" s="58">
        <v>590448.34</v>
      </c>
      <c r="G564" s="59">
        <v>1555333.22</v>
      </c>
      <c r="H564" s="60">
        <v>2.0491394330605983</v>
      </c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1:17" ht="15" customHeight="1">
      <c r="A565" s="57" t="s">
        <v>527</v>
      </c>
      <c r="B565" s="58">
        <v>125387.23</v>
      </c>
      <c r="C565" s="58">
        <v>818066.51</v>
      </c>
      <c r="D565" s="53" t="s">
        <v>699</v>
      </c>
      <c r="E565" s="54">
        <v>943453.74</v>
      </c>
      <c r="F565" s="58">
        <v>580648.5</v>
      </c>
      <c r="G565" s="59">
        <v>1524102.24</v>
      </c>
      <c r="H565" s="60">
        <v>2.86</v>
      </c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1:17" ht="15" customHeight="1">
      <c r="A566" s="57" t="s">
        <v>526</v>
      </c>
      <c r="B566" s="58">
        <v>126816.2</v>
      </c>
      <c r="C566" s="58">
        <v>781924.07</v>
      </c>
      <c r="D566" s="53" t="s">
        <v>699</v>
      </c>
      <c r="E566" s="54">
        <v>908740.27</v>
      </c>
      <c r="F566" s="58">
        <v>573033.23</v>
      </c>
      <c r="G566" s="59">
        <v>1481773.5</v>
      </c>
      <c r="H566" s="60">
        <v>-0.36000550968321443</v>
      </c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1:17" ht="15" customHeight="1">
      <c r="A567" s="57" t="s">
        <v>525</v>
      </c>
      <c r="B567" s="58">
        <v>125875.57</v>
      </c>
      <c r="C567" s="58">
        <v>801734.62</v>
      </c>
      <c r="D567" s="53" t="s">
        <v>699</v>
      </c>
      <c r="E567" s="54">
        <v>927610.19</v>
      </c>
      <c r="F567" s="58">
        <v>559517.05</v>
      </c>
      <c r="G567" s="59">
        <v>1487127.24</v>
      </c>
      <c r="H567" s="60">
        <v>0.7265194704229705</v>
      </c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1:17" ht="15" customHeight="1">
      <c r="A568" s="57" t="s">
        <v>524</v>
      </c>
      <c r="B568" s="58">
        <v>128340.35</v>
      </c>
      <c r="C568" s="58">
        <v>787726.51</v>
      </c>
      <c r="D568" s="53" t="s">
        <v>699</v>
      </c>
      <c r="E568" s="54">
        <v>916066.86</v>
      </c>
      <c r="F568" s="58">
        <v>560334.04</v>
      </c>
      <c r="G568" s="59">
        <v>1476400.9</v>
      </c>
      <c r="H568" s="60">
        <v>-2.943651388954449</v>
      </c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1:17" ht="15" customHeight="1">
      <c r="A569" s="57" t="s">
        <v>523</v>
      </c>
      <c r="B569" s="58">
        <v>130553.19</v>
      </c>
      <c r="C569" s="58">
        <v>828902.82</v>
      </c>
      <c r="D569" s="53" t="s">
        <v>699</v>
      </c>
      <c r="E569" s="54">
        <v>959456.01</v>
      </c>
      <c r="F569" s="58">
        <v>561723.1</v>
      </c>
      <c r="G569" s="59">
        <v>1521179.11</v>
      </c>
      <c r="H569" s="60">
        <v>0.976434018976402</v>
      </c>
      <c r="J569" s="14"/>
      <c r="K569" s="14"/>
      <c r="L569" s="14"/>
      <c r="M569" s="14"/>
      <c r="N569" s="14"/>
      <c r="O569" s="14"/>
      <c r="P569" s="14"/>
      <c r="Q569" s="14"/>
    </row>
    <row r="570" spans="1:17" ht="15" customHeight="1">
      <c r="A570" s="57" t="s">
        <v>522</v>
      </c>
      <c r="B570" s="58">
        <v>136290.11</v>
      </c>
      <c r="C570" s="58">
        <v>794692.29</v>
      </c>
      <c r="D570" s="53" t="s">
        <v>699</v>
      </c>
      <c r="E570" s="54">
        <v>930982.4</v>
      </c>
      <c r="F570" s="58">
        <v>575487.03</v>
      </c>
      <c r="G570" s="59">
        <v>1506469.43</v>
      </c>
      <c r="H570" s="60">
        <v>0.56</v>
      </c>
      <c r="J570" s="14"/>
      <c r="K570" s="14"/>
      <c r="L570" s="14"/>
      <c r="M570" s="14"/>
      <c r="N570" s="14"/>
      <c r="O570" s="14"/>
      <c r="P570" s="14"/>
      <c r="Q570" s="14"/>
    </row>
    <row r="571" spans="1:17" ht="15" customHeight="1">
      <c r="A571" s="57" t="s">
        <v>521</v>
      </c>
      <c r="B571" s="58">
        <v>132705.41</v>
      </c>
      <c r="C571" s="58">
        <v>795223.91</v>
      </c>
      <c r="D571" s="53" t="s">
        <v>699</v>
      </c>
      <c r="E571" s="54">
        <v>927929.32</v>
      </c>
      <c r="F571" s="58">
        <v>570219.62</v>
      </c>
      <c r="G571" s="59">
        <v>1498148.94</v>
      </c>
      <c r="H571" s="60">
        <v>0.07</v>
      </c>
      <c r="J571" s="14"/>
      <c r="K571" s="14"/>
      <c r="L571" s="14"/>
      <c r="M571" s="14"/>
      <c r="N571" s="14"/>
      <c r="O571" s="14"/>
      <c r="P571" s="14"/>
      <c r="Q571" s="14"/>
    </row>
    <row r="572" spans="1:17" ht="15" customHeight="1">
      <c r="A572" s="57" t="s">
        <v>520</v>
      </c>
      <c r="B572" s="58">
        <v>130938.83</v>
      </c>
      <c r="C572" s="58">
        <v>802810.72</v>
      </c>
      <c r="D572" s="53" t="s">
        <v>699</v>
      </c>
      <c r="E572" s="54">
        <v>933749.55</v>
      </c>
      <c r="F572" s="58">
        <v>563293.09</v>
      </c>
      <c r="G572" s="59">
        <v>1497042.64</v>
      </c>
      <c r="H572" s="60">
        <v>-1.62</v>
      </c>
      <c r="J572" s="14"/>
      <c r="K572" s="14"/>
      <c r="L572" s="14"/>
      <c r="M572" s="14"/>
      <c r="N572" s="14"/>
      <c r="O572" s="14"/>
      <c r="P572" s="14"/>
      <c r="Q572" s="14"/>
    </row>
    <row r="573" spans="1:17" ht="15" customHeight="1">
      <c r="A573" s="57" t="s">
        <v>519</v>
      </c>
      <c r="B573" s="58">
        <v>136235.83</v>
      </c>
      <c r="C573" s="58">
        <v>814092.27</v>
      </c>
      <c r="D573" s="53" t="s">
        <v>699</v>
      </c>
      <c r="E573" s="54">
        <v>950328.1</v>
      </c>
      <c r="F573" s="58">
        <v>571337.67</v>
      </c>
      <c r="G573" s="59">
        <v>1521665.77</v>
      </c>
      <c r="H573" s="60">
        <v>0.8422388514448764</v>
      </c>
      <c r="J573" s="14"/>
      <c r="K573" s="14"/>
      <c r="L573" s="14"/>
      <c r="M573" s="14"/>
      <c r="N573" s="14"/>
      <c r="O573" s="14"/>
      <c r="P573" s="14"/>
      <c r="Q573" s="14"/>
    </row>
    <row r="574" spans="1:17" ht="15" customHeight="1">
      <c r="A574" s="57" t="s">
        <v>518</v>
      </c>
      <c r="B574" s="58">
        <v>141902.37</v>
      </c>
      <c r="C574" s="58">
        <v>796133.67</v>
      </c>
      <c r="D574" s="53" t="s">
        <v>699</v>
      </c>
      <c r="E574" s="54">
        <v>938036.04</v>
      </c>
      <c r="F574" s="58">
        <v>570920.71</v>
      </c>
      <c r="G574" s="59">
        <v>1508956.75</v>
      </c>
      <c r="H574" s="60">
        <v>0.7630606642596849</v>
      </c>
      <c r="J574" s="14"/>
      <c r="K574" s="14"/>
      <c r="L574" s="14"/>
      <c r="M574" s="14"/>
      <c r="N574" s="14"/>
      <c r="O574" s="14"/>
      <c r="P574" s="14"/>
      <c r="Q574" s="14"/>
    </row>
    <row r="575" spans="1:17" ht="15" customHeight="1">
      <c r="A575" s="57" t="s">
        <v>517</v>
      </c>
      <c r="B575" s="58">
        <v>141415.36</v>
      </c>
      <c r="C575" s="58">
        <v>801714.63</v>
      </c>
      <c r="D575" s="53" t="s">
        <v>699</v>
      </c>
      <c r="E575" s="54">
        <v>943129.99</v>
      </c>
      <c r="F575" s="58">
        <v>554399.7</v>
      </c>
      <c r="G575" s="59">
        <v>1497529.69</v>
      </c>
      <c r="H575" s="60">
        <v>0.3574557828622593</v>
      </c>
      <c r="J575" s="14"/>
      <c r="K575" s="14"/>
      <c r="L575" s="14"/>
      <c r="M575" s="14"/>
      <c r="N575" s="14"/>
      <c r="O575" s="14"/>
      <c r="P575" s="14"/>
      <c r="Q575" s="14"/>
    </row>
    <row r="576" spans="1:17" ht="15" customHeight="1">
      <c r="A576" s="57" t="s">
        <v>516</v>
      </c>
      <c r="B576" s="58">
        <v>147785.01</v>
      </c>
      <c r="C576" s="58">
        <v>791157.46</v>
      </c>
      <c r="D576" s="53" t="s">
        <v>699</v>
      </c>
      <c r="E576" s="54">
        <v>938942.47</v>
      </c>
      <c r="F576" s="58">
        <v>553253.28</v>
      </c>
      <c r="G576" s="59">
        <v>1492195.75</v>
      </c>
      <c r="H576" s="60">
        <v>-1.3983207693696431</v>
      </c>
      <c r="J576" s="14"/>
      <c r="K576" s="14"/>
      <c r="L576" s="14"/>
      <c r="M576" s="14"/>
      <c r="N576" s="14"/>
      <c r="O576" s="14"/>
      <c r="P576" s="14"/>
      <c r="Q576" s="14"/>
    </row>
    <row r="577" spans="1:17" ht="15" customHeight="1">
      <c r="A577" s="57" t="s">
        <v>515</v>
      </c>
      <c r="B577" s="58">
        <v>158578.55</v>
      </c>
      <c r="C577" s="58">
        <v>799549.16</v>
      </c>
      <c r="D577" s="53" t="s">
        <v>699</v>
      </c>
      <c r="E577" s="54">
        <v>958127.71</v>
      </c>
      <c r="F577" s="58">
        <v>555229.63</v>
      </c>
      <c r="G577" s="59">
        <v>1513357.34</v>
      </c>
      <c r="H577" s="60">
        <v>0.48455584401689844</v>
      </c>
      <c r="J577" s="14"/>
      <c r="K577" s="14"/>
      <c r="L577" s="14"/>
      <c r="M577" s="14"/>
      <c r="N577" s="14"/>
      <c r="O577" s="14"/>
      <c r="P577" s="14"/>
      <c r="Q577" s="14"/>
    </row>
    <row r="578" spans="1:17" ht="15" customHeight="1">
      <c r="A578" s="57" t="s">
        <v>514</v>
      </c>
      <c r="B578" s="58">
        <v>152472</v>
      </c>
      <c r="C578" s="58">
        <v>805056.12</v>
      </c>
      <c r="D578" s="53" t="s">
        <v>699</v>
      </c>
      <c r="E578" s="54">
        <v>957528.12</v>
      </c>
      <c r="F578" s="58">
        <v>548531.52</v>
      </c>
      <c r="G578" s="59">
        <v>1506059.64</v>
      </c>
      <c r="H578" s="60">
        <v>0.618707053514278</v>
      </c>
      <c r="J578" s="14"/>
      <c r="K578" s="14"/>
      <c r="L578" s="14"/>
      <c r="M578" s="14"/>
      <c r="N578" s="14"/>
      <c r="O578" s="14"/>
      <c r="P578" s="14"/>
      <c r="Q578" s="14"/>
    </row>
    <row r="579" spans="1:17" ht="15" customHeight="1">
      <c r="A579" s="57" t="s">
        <v>513</v>
      </c>
      <c r="B579" s="58">
        <v>166001.22</v>
      </c>
      <c r="C579" s="58">
        <v>790678.37</v>
      </c>
      <c r="D579" s="53" t="s">
        <v>699</v>
      </c>
      <c r="E579" s="54">
        <v>956679.59</v>
      </c>
      <c r="F579" s="58">
        <v>540119.25</v>
      </c>
      <c r="G579" s="59">
        <v>1496798.84</v>
      </c>
      <c r="H579" s="60">
        <v>-2.03857888418596</v>
      </c>
      <c r="J579" s="14"/>
      <c r="K579" s="14"/>
      <c r="L579" s="14"/>
      <c r="M579" s="14"/>
      <c r="N579" s="14"/>
      <c r="O579" s="14"/>
      <c r="P579" s="14"/>
      <c r="Q579" s="14"/>
    </row>
    <row r="580" spans="1:17" ht="15" customHeight="1">
      <c r="A580" s="57" t="s">
        <v>512</v>
      </c>
      <c r="B580" s="58">
        <v>182407</v>
      </c>
      <c r="C580" s="58">
        <v>794140.64</v>
      </c>
      <c r="D580" s="53" t="s">
        <v>699</v>
      </c>
      <c r="E580" s="54">
        <v>976547.64</v>
      </c>
      <c r="F580" s="58">
        <v>551399.61</v>
      </c>
      <c r="G580" s="59">
        <v>1527947.25</v>
      </c>
      <c r="H580" s="60">
        <v>-0.03263314439698739</v>
      </c>
      <c r="J580" s="14"/>
      <c r="K580" s="14"/>
      <c r="L580" s="14"/>
      <c r="M580" s="14"/>
      <c r="N580" s="14"/>
      <c r="O580" s="14"/>
      <c r="P580" s="14"/>
      <c r="Q580" s="14"/>
    </row>
    <row r="581" spans="1:17" ht="15" customHeight="1">
      <c r="A581" s="57" t="s">
        <v>506</v>
      </c>
      <c r="B581" s="58">
        <v>188481.98</v>
      </c>
      <c r="C581" s="58">
        <v>785940.14</v>
      </c>
      <c r="D581" s="53" t="s">
        <v>699</v>
      </c>
      <c r="E581" s="54">
        <v>974422.12</v>
      </c>
      <c r="F581" s="58">
        <v>554023.91</v>
      </c>
      <c r="G581" s="59">
        <v>1528446.03</v>
      </c>
      <c r="H581" s="60">
        <v>-0.047046576941689455</v>
      </c>
      <c r="J581" s="14"/>
      <c r="K581" s="14"/>
      <c r="L581" s="14"/>
      <c r="M581" s="14"/>
      <c r="N581" s="14"/>
      <c r="O581" s="14"/>
      <c r="P581" s="14"/>
      <c r="Q581" s="14"/>
    </row>
    <row r="582" spans="1:17" ht="15" customHeight="1">
      <c r="A582" s="80" t="s">
        <v>505</v>
      </c>
      <c r="B582" s="81">
        <v>167825.6</v>
      </c>
      <c r="C582" s="81">
        <v>812377.86</v>
      </c>
      <c r="D582" s="77" t="s">
        <v>699</v>
      </c>
      <c r="E582" s="78">
        <v>980203.46</v>
      </c>
      <c r="F582" s="81">
        <v>548961.99</v>
      </c>
      <c r="G582" s="82">
        <v>1529165.45</v>
      </c>
      <c r="H582" s="83">
        <v>-1.2159453624754568</v>
      </c>
      <c r="J582" s="14"/>
      <c r="K582" s="14"/>
      <c r="L582" s="14"/>
      <c r="M582" s="14"/>
      <c r="N582" s="14"/>
      <c r="O582" s="14"/>
      <c r="P582" s="14"/>
      <c r="Q582" s="14"/>
    </row>
    <row r="583" spans="1:17" ht="15" customHeight="1">
      <c r="A583" s="57" t="s">
        <v>504</v>
      </c>
      <c r="B583" s="58">
        <v>171593.68</v>
      </c>
      <c r="C583" s="58">
        <v>839585.65</v>
      </c>
      <c r="D583" s="53" t="s">
        <v>699</v>
      </c>
      <c r="E583" s="54">
        <v>1011179.33</v>
      </c>
      <c r="F583" s="58">
        <v>536808.81</v>
      </c>
      <c r="G583" s="59">
        <v>1547988.14</v>
      </c>
      <c r="H583" s="60">
        <v>2.3966103657610427</v>
      </c>
      <c r="J583" s="14"/>
      <c r="K583" s="14"/>
      <c r="L583" s="14"/>
      <c r="M583" s="14"/>
      <c r="N583" s="14"/>
      <c r="O583" s="14"/>
      <c r="P583" s="14"/>
      <c r="Q583" s="14"/>
    </row>
    <row r="584" spans="1:17" ht="15" customHeight="1">
      <c r="A584" s="57" t="s">
        <v>503</v>
      </c>
      <c r="B584" s="58">
        <v>159832.57</v>
      </c>
      <c r="C584" s="58">
        <v>822078.78</v>
      </c>
      <c r="D584" s="53" t="s">
        <v>699</v>
      </c>
      <c r="E584" s="54">
        <v>981911.35</v>
      </c>
      <c r="F584" s="58">
        <v>529845.86</v>
      </c>
      <c r="G584" s="59">
        <v>1511757.21</v>
      </c>
      <c r="H584" s="60">
        <v>2.0272968470567365</v>
      </c>
      <c r="J584" s="14"/>
      <c r="K584" s="14"/>
      <c r="L584" s="14"/>
      <c r="M584" s="14"/>
      <c r="N584" s="14"/>
      <c r="O584" s="14"/>
      <c r="P584" s="14"/>
      <c r="Q584" s="14"/>
    </row>
    <row r="585" spans="1:17" ht="15" customHeight="1">
      <c r="A585" s="57" t="s">
        <v>502</v>
      </c>
      <c r="B585" s="58">
        <v>154643.93</v>
      </c>
      <c r="C585" s="58">
        <v>809724.77</v>
      </c>
      <c r="D585" s="53" t="s">
        <v>699</v>
      </c>
      <c r="E585" s="54">
        <v>964368.7</v>
      </c>
      <c r="F585" s="58">
        <v>517349.68</v>
      </c>
      <c r="G585" s="59">
        <v>1481718.38</v>
      </c>
      <c r="H585" s="60">
        <v>1.6583288592079803</v>
      </c>
      <c r="J585" s="14"/>
      <c r="K585" s="14"/>
      <c r="L585" s="14"/>
      <c r="M585" s="14"/>
      <c r="N585" s="14"/>
      <c r="O585" s="14"/>
      <c r="P585" s="14"/>
      <c r="Q585" s="14"/>
    </row>
    <row r="586" spans="1:17" ht="15" customHeight="1">
      <c r="A586" s="57" t="s">
        <v>501</v>
      </c>
      <c r="B586" s="58">
        <v>153118.11</v>
      </c>
      <c r="C586" s="58">
        <v>799823.28</v>
      </c>
      <c r="D586" s="53" t="s">
        <v>699</v>
      </c>
      <c r="E586" s="54">
        <v>952941.39</v>
      </c>
      <c r="F586" s="58">
        <v>504606.06</v>
      </c>
      <c r="G586" s="59">
        <v>1457547.45</v>
      </c>
      <c r="H586" s="60">
        <v>-0.17314105358829934</v>
      </c>
      <c r="J586" s="14"/>
      <c r="K586" s="14"/>
      <c r="L586" s="14"/>
      <c r="M586" s="14"/>
      <c r="N586" s="14"/>
      <c r="O586" s="14"/>
      <c r="P586" s="14"/>
      <c r="Q586" s="14"/>
    </row>
    <row r="587" spans="1:17" ht="15" customHeight="1">
      <c r="A587" s="57" t="s">
        <v>500</v>
      </c>
      <c r="B587" s="58">
        <v>143612.45</v>
      </c>
      <c r="C587" s="58">
        <v>807573.32</v>
      </c>
      <c r="D587" s="53" t="s">
        <v>699</v>
      </c>
      <c r="E587" s="54">
        <v>951185.77</v>
      </c>
      <c r="F587" s="58">
        <v>508889.67</v>
      </c>
      <c r="G587" s="59">
        <v>1460075.44</v>
      </c>
      <c r="H587" s="60">
        <v>1.389967972702899</v>
      </c>
      <c r="J587" s="14"/>
      <c r="K587" s="14"/>
      <c r="L587" s="14"/>
      <c r="M587" s="14"/>
      <c r="N587" s="14"/>
      <c r="O587" s="14"/>
      <c r="P587" s="14"/>
      <c r="Q587" s="14"/>
    </row>
    <row r="588" spans="1:17" ht="15" customHeight="1">
      <c r="A588" s="57" t="s">
        <v>499</v>
      </c>
      <c r="B588" s="58">
        <v>137942.92</v>
      </c>
      <c r="C588" s="58">
        <v>799380.45</v>
      </c>
      <c r="D588" s="53" t="s">
        <v>699</v>
      </c>
      <c r="E588" s="54">
        <v>937323.37</v>
      </c>
      <c r="F588" s="58">
        <v>502735.71</v>
      </c>
      <c r="G588" s="59">
        <v>1440059.08</v>
      </c>
      <c r="H588" s="60">
        <v>0.5488625499536326</v>
      </c>
      <c r="J588" s="14"/>
      <c r="K588" s="14"/>
      <c r="L588" s="14"/>
      <c r="M588" s="14"/>
      <c r="N588" s="14"/>
      <c r="O588" s="14"/>
      <c r="P588" s="14"/>
      <c r="Q588" s="14"/>
    </row>
    <row r="589" spans="1:17" ht="15" customHeight="1">
      <c r="A589" s="57" t="s">
        <v>498</v>
      </c>
      <c r="B589" s="58">
        <v>129107.93</v>
      </c>
      <c r="C589" s="58">
        <v>799122.62</v>
      </c>
      <c r="D589" s="53" t="s">
        <v>699</v>
      </c>
      <c r="E589" s="54">
        <v>928230.55</v>
      </c>
      <c r="F589" s="58">
        <v>503967.73</v>
      </c>
      <c r="G589" s="59">
        <v>1432198.28</v>
      </c>
      <c r="H589" s="60">
        <v>2.113394015798553</v>
      </c>
      <c r="J589" s="14"/>
      <c r="K589" s="14"/>
      <c r="L589" s="14"/>
      <c r="M589" s="14"/>
      <c r="N589" s="14"/>
      <c r="O589" s="14"/>
      <c r="P589" s="14"/>
      <c r="Q589" s="14"/>
    </row>
    <row r="590" spans="1:17" ht="15" customHeight="1">
      <c r="A590" s="57" t="s">
        <v>497</v>
      </c>
      <c r="B590" s="58">
        <v>126508.01</v>
      </c>
      <c r="C590" s="58">
        <v>783724.83</v>
      </c>
      <c r="D590" s="53" t="s">
        <v>699</v>
      </c>
      <c r="E590" s="54">
        <v>910232.84</v>
      </c>
      <c r="F590" s="58">
        <v>492323.89</v>
      </c>
      <c r="G590" s="59">
        <v>1402556.73</v>
      </c>
      <c r="H590" s="60">
        <v>0.18595189187320393</v>
      </c>
      <c r="J590" s="14"/>
      <c r="K590" s="14"/>
      <c r="L590" s="14"/>
      <c r="M590" s="14"/>
      <c r="N590" s="14"/>
      <c r="O590" s="14"/>
      <c r="P590" s="14"/>
      <c r="Q590" s="14"/>
    </row>
    <row r="591" spans="1:17" ht="15" customHeight="1">
      <c r="A591" s="57" t="s">
        <v>496</v>
      </c>
      <c r="B591" s="58">
        <v>120932.39</v>
      </c>
      <c r="C591" s="58">
        <v>786196.95</v>
      </c>
      <c r="D591" s="53" t="s">
        <v>699</v>
      </c>
      <c r="E591" s="54">
        <v>907129.34</v>
      </c>
      <c r="F591" s="58">
        <v>492824.15</v>
      </c>
      <c r="G591" s="59">
        <v>1399953.49</v>
      </c>
      <c r="H591" s="60">
        <v>3.8635042502654704</v>
      </c>
      <c r="J591" s="14"/>
      <c r="K591" s="14"/>
      <c r="L591" s="14"/>
      <c r="M591" s="14"/>
      <c r="N591" s="14"/>
      <c r="O591" s="14"/>
      <c r="P591" s="14"/>
      <c r="Q591" s="14"/>
    </row>
    <row r="592" spans="1:17" ht="15" customHeight="1">
      <c r="A592" s="57" t="s">
        <v>495</v>
      </c>
      <c r="B592" s="58">
        <v>118738.23</v>
      </c>
      <c r="C592" s="58">
        <v>746428.36</v>
      </c>
      <c r="D592" s="53" t="s">
        <v>699</v>
      </c>
      <c r="E592" s="54">
        <v>865166.59</v>
      </c>
      <c r="F592" s="58">
        <v>482711.57</v>
      </c>
      <c r="G592" s="59">
        <v>1347878.16</v>
      </c>
      <c r="H592" s="60">
        <v>-0.35288101315030795</v>
      </c>
      <c r="J592" s="14"/>
      <c r="K592" s="14"/>
      <c r="L592" s="14"/>
      <c r="M592" s="14"/>
      <c r="N592" s="14"/>
      <c r="O592" s="14"/>
      <c r="P592" s="14"/>
      <c r="Q592" s="14"/>
    </row>
    <row r="593" spans="1:17" ht="15" customHeight="1">
      <c r="A593" s="57" t="s">
        <v>494</v>
      </c>
      <c r="B593" s="58">
        <v>116910.17</v>
      </c>
      <c r="C593" s="58">
        <v>755511.02</v>
      </c>
      <c r="D593" s="53" t="s">
        <v>699</v>
      </c>
      <c r="E593" s="54">
        <v>872421.19</v>
      </c>
      <c r="F593" s="58">
        <v>480230.22</v>
      </c>
      <c r="G593" s="59">
        <v>1352651.41</v>
      </c>
      <c r="H593" s="60">
        <v>1.4473776617074607</v>
      </c>
      <c r="J593" s="14"/>
      <c r="K593" s="14"/>
      <c r="L593" s="14"/>
      <c r="M593" s="14"/>
      <c r="N593" s="14"/>
      <c r="O593" s="14"/>
      <c r="P593" s="14"/>
      <c r="Q593" s="14"/>
    </row>
    <row r="594" spans="1:17" ht="15" customHeight="1">
      <c r="A594" s="57" t="s">
        <v>493</v>
      </c>
      <c r="B594" s="58">
        <v>117384.45</v>
      </c>
      <c r="C594" s="58">
        <v>740957.24</v>
      </c>
      <c r="D594" s="53" t="s">
        <v>699</v>
      </c>
      <c r="E594" s="54">
        <v>858341.69</v>
      </c>
      <c r="F594" s="58">
        <v>475011.07</v>
      </c>
      <c r="G594" s="59">
        <v>1333352.76</v>
      </c>
      <c r="H594" s="60">
        <v>-0.8509002962777346</v>
      </c>
      <c r="J594" s="14"/>
      <c r="K594" s="14"/>
      <c r="L594" s="14"/>
      <c r="M594" s="14"/>
      <c r="N594" s="14"/>
      <c r="O594" s="14"/>
      <c r="P594" s="14"/>
      <c r="Q594" s="14"/>
    </row>
    <row r="595" spans="1:17" ht="15" customHeight="1">
      <c r="A595" s="57" t="s">
        <v>492</v>
      </c>
      <c r="B595" s="58">
        <v>117479.88</v>
      </c>
      <c r="C595" s="58">
        <v>749759.88</v>
      </c>
      <c r="D595" s="53" t="s">
        <v>699</v>
      </c>
      <c r="E595" s="54">
        <v>867239.76</v>
      </c>
      <c r="F595" s="58">
        <v>477555.87</v>
      </c>
      <c r="G595" s="59">
        <v>1344795.63</v>
      </c>
      <c r="H595" s="60">
        <v>1.7922911860003055</v>
      </c>
      <c r="J595" s="14"/>
      <c r="K595" s="14"/>
      <c r="L595" s="14"/>
      <c r="M595" s="14"/>
      <c r="N595" s="14"/>
      <c r="O595" s="14"/>
      <c r="P595" s="14"/>
      <c r="Q595" s="14"/>
    </row>
    <row r="596" spans="1:17" ht="15" customHeight="1">
      <c r="A596" s="57" t="s">
        <v>491</v>
      </c>
      <c r="B596" s="58">
        <v>117114.61</v>
      </c>
      <c r="C596" s="58">
        <v>723408.56</v>
      </c>
      <c r="D596" s="53" t="s">
        <v>699</v>
      </c>
      <c r="E596" s="54">
        <v>840523.17</v>
      </c>
      <c r="F596" s="58">
        <v>480594.19</v>
      </c>
      <c r="G596" s="59">
        <v>1321117.36</v>
      </c>
      <c r="H596" s="60">
        <v>0.6447272424319639</v>
      </c>
      <c r="J596" s="14"/>
      <c r="K596" s="14"/>
      <c r="L596" s="14"/>
      <c r="M596" s="14"/>
      <c r="N596" s="14"/>
      <c r="O596" s="14"/>
      <c r="P596" s="14"/>
      <c r="Q596" s="14"/>
    </row>
    <row r="597" spans="1:17" ht="15" customHeight="1">
      <c r="A597" s="57" t="s">
        <v>490</v>
      </c>
      <c r="B597" s="58">
        <v>117165.28</v>
      </c>
      <c r="C597" s="58">
        <v>722367.56</v>
      </c>
      <c r="D597" s="53" t="s">
        <v>699</v>
      </c>
      <c r="E597" s="54">
        <v>839532.84</v>
      </c>
      <c r="F597" s="58">
        <v>473121.48</v>
      </c>
      <c r="G597" s="59">
        <v>1312654.32</v>
      </c>
      <c r="H597" s="60">
        <v>1.3036771412078263</v>
      </c>
      <c r="J597" s="14"/>
      <c r="K597" s="14"/>
      <c r="L597" s="14"/>
      <c r="M597" s="14"/>
      <c r="N597" s="14"/>
      <c r="O597" s="14"/>
      <c r="P597" s="14"/>
      <c r="Q597" s="14"/>
    </row>
    <row r="598" spans="1:17" ht="15" customHeight="1">
      <c r="A598" s="57" t="s">
        <v>489</v>
      </c>
      <c r="B598" s="58">
        <v>117161.15</v>
      </c>
      <c r="C598" s="58">
        <v>703345.6</v>
      </c>
      <c r="D598" s="53" t="s">
        <v>699</v>
      </c>
      <c r="E598" s="54">
        <v>820506.75</v>
      </c>
      <c r="F598" s="58">
        <v>475255.02</v>
      </c>
      <c r="G598" s="59">
        <v>1295761.77</v>
      </c>
      <c r="H598" s="60">
        <v>0.21281737631082542</v>
      </c>
      <c r="J598" s="14"/>
      <c r="K598" s="14"/>
      <c r="L598" s="14"/>
      <c r="M598" s="14"/>
      <c r="N598" s="14"/>
      <c r="O598" s="14"/>
      <c r="P598" s="14"/>
      <c r="Q598" s="14"/>
    </row>
    <row r="599" spans="1:17" ht="15" customHeight="1">
      <c r="A599" s="57" t="s">
        <v>488</v>
      </c>
      <c r="B599" s="58">
        <v>118503.9</v>
      </c>
      <c r="C599" s="58">
        <v>714799.07</v>
      </c>
      <c r="D599" s="53" t="s">
        <v>699</v>
      </c>
      <c r="E599" s="54">
        <v>833302.97</v>
      </c>
      <c r="F599" s="58">
        <v>459707.05</v>
      </c>
      <c r="G599" s="59">
        <v>1293010.02</v>
      </c>
      <c r="H599" s="60">
        <v>1.0021065454763223</v>
      </c>
      <c r="J599" s="14"/>
      <c r="K599" s="14"/>
      <c r="L599" s="14"/>
      <c r="M599" s="14"/>
      <c r="N599" s="14"/>
      <c r="O599" s="14"/>
      <c r="P599" s="14"/>
      <c r="Q599" s="14"/>
    </row>
    <row r="600" spans="1:17" ht="15" customHeight="1">
      <c r="A600" s="57" t="s">
        <v>487</v>
      </c>
      <c r="B600" s="58">
        <v>118075.57</v>
      </c>
      <c r="C600" s="58">
        <v>701523.03</v>
      </c>
      <c r="D600" s="53" t="s">
        <v>699</v>
      </c>
      <c r="E600" s="54">
        <v>819598.6</v>
      </c>
      <c r="F600" s="58">
        <v>460582.64</v>
      </c>
      <c r="G600" s="59">
        <v>1280181.24</v>
      </c>
      <c r="H600" s="60">
        <v>0.3259033084240581</v>
      </c>
      <c r="J600" s="14"/>
      <c r="K600" s="14"/>
      <c r="L600" s="14"/>
      <c r="M600" s="14"/>
      <c r="N600" s="14"/>
      <c r="O600" s="14"/>
      <c r="P600" s="14"/>
      <c r="Q600" s="14"/>
    </row>
    <row r="601" spans="1:17" ht="15" customHeight="1">
      <c r="A601" s="57" t="s">
        <v>486</v>
      </c>
      <c r="B601" s="58">
        <v>118493.17</v>
      </c>
      <c r="C601" s="58">
        <v>695002.6</v>
      </c>
      <c r="D601" s="53" t="s">
        <v>699</v>
      </c>
      <c r="E601" s="54">
        <v>813495.77</v>
      </c>
      <c r="F601" s="58">
        <v>462526.87</v>
      </c>
      <c r="G601" s="59">
        <v>1276022.64</v>
      </c>
      <c r="H601" s="60">
        <v>0.3942647284801426</v>
      </c>
      <c r="J601" s="14"/>
      <c r="K601" s="14"/>
      <c r="L601" s="14"/>
      <c r="M601" s="14"/>
      <c r="N601" s="14"/>
      <c r="O601" s="14"/>
      <c r="P601" s="14"/>
      <c r="Q601" s="14"/>
    </row>
    <row r="602" spans="1:17" ht="15" customHeight="1">
      <c r="A602" s="57" t="s">
        <v>485</v>
      </c>
      <c r="B602" s="58">
        <v>116523.86</v>
      </c>
      <c r="C602" s="58">
        <v>698171.78</v>
      </c>
      <c r="D602" s="53" t="s">
        <v>699</v>
      </c>
      <c r="E602" s="54">
        <v>814695.64</v>
      </c>
      <c r="F602" s="58">
        <v>456315.85</v>
      </c>
      <c r="G602" s="59">
        <v>1271011.49</v>
      </c>
      <c r="H602" s="60">
        <v>-0.22706341009699482</v>
      </c>
      <c r="J602" s="14"/>
      <c r="K602" s="14"/>
      <c r="L602" s="14"/>
      <c r="M602" s="14"/>
      <c r="N602" s="14"/>
      <c r="O602" s="14"/>
      <c r="P602" s="14"/>
      <c r="Q602" s="14"/>
    </row>
    <row r="603" spans="1:17" ht="15" customHeight="1">
      <c r="A603" s="57" t="s">
        <v>484</v>
      </c>
      <c r="B603" s="58">
        <v>119566</v>
      </c>
      <c r="C603" s="58">
        <v>700239.11</v>
      </c>
      <c r="D603" s="53" t="s">
        <v>699</v>
      </c>
      <c r="E603" s="54">
        <v>819805.11</v>
      </c>
      <c r="F603" s="58">
        <v>454098.95</v>
      </c>
      <c r="G603" s="59">
        <v>1273904.06</v>
      </c>
      <c r="H603" s="60">
        <v>0.9061300409328732</v>
      </c>
      <c r="J603" s="14"/>
      <c r="K603" s="14"/>
      <c r="L603" s="14"/>
      <c r="M603" s="14"/>
      <c r="N603" s="14"/>
      <c r="O603" s="14"/>
      <c r="P603" s="14"/>
      <c r="Q603" s="14"/>
    </row>
    <row r="604" spans="1:17" ht="15" customHeight="1">
      <c r="A604" s="57" t="s">
        <v>483</v>
      </c>
      <c r="B604" s="58">
        <v>117945.23</v>
      </c>
      <c r="C604" s="58">
        <v>697492.21</v>
      </c>
      <c r="D604" s="53" t="s">
        <v>699</v>
      </c>
      <c r="E604" s="54">
        <v>815437.44</v>
      </c>
      <c r="F604" s="58">
        <v>447027.05</v>
      </c>
      <c r="G604" s="59">
        <v>1262464.49</v>
      </c>
      <c r="H604" s="60">
        <v>0.8735423053523039</v>
      </c>
      <c r="J604" s="14"/>
      <c r="K604" s="14"/>
      <c r="L604" s="14"/>
      <c r="M604" s="14"/>
      <c r="N604" s="14"/>
      <c r="O604" s="14"/>
      <c r="P604" s="14"/>
      <c r="Q604" s="14"/>
    </row>
    <row r="605" spans="1:17" ht="15" customHeight="1">
      <c r="A605" s="57" t="s">
        <v>482</v>
      </c>
      <c r="B605" s="58">
        <v>118248.65</v>
      </c>
      <c r="C605" s="58">
        <v>685063.84</v>
      </c>
      <c r="D605" s="53" t="s">
        <v>699</v>
      </c>
      <c r="E605" s="54">
        <v>803312.49</v>
      </c>
      <c r="F605" s="58">
        <v>448219.34</v>
      </c>
      <c r="G605" s="59">
        <v>1251531.83</v>
      </c>
      <c r="H605" s="60">
        <v>2.2790979064258643</v>
      </c>
      <c r="J605" s="14"/>
      <c r="K605" s="14"/>
      <c r="L605" s="14"/>
      <c r="M605" s="14"/>
      <c r="N605" s="14"/>
      <c r="O605" s="14"/>
      <c r="P605" s="14"/>
      <c r="Q605" s="14"/>
    </row>
    <row r="606" spans="1:17" ht="15" customHeight="1">
      <c r="A606" s="57" t="s">
        <v>481</v>
      </c>
      <c r="B606" s="58">
        <v>117191.08</v>
      </c>
      <c r="C606" s="58">
        <v>671181.49</v>
      </c>
      <c r="D606" s="53" t="s">
        <v>699</v>
      </c>
      <c r="E606" s="54">
        <v>788372.57</v>
      </c>
      <c r="F606" s="58">
        <v>435271.22</v>
      </c>
      <c r="G606" s="59">
        <v>1223643.79</v>
      </c>
      <c r="H606" s="60">
        <v>1.0873515136454737</v>
      </c>
      <c r="J606" s="14"/>
      <c r="K606" s="14"/>
      <c r="L606" s="14"/>
      <c r="M606" s="14"/>
      <c r="N606" s="14"/>
      <c r="O606" s="14"/>
      <c r="P606" s="14"/>
      <c r="Q606" s="14"/>
    </row>
    <row r="607" spans="1:17" ht="15" customHeight="1">
      <c r="A607" s="57" t="s">
        <v>480</v>
      </c>
      <c r="B607" s="58">
        <v>115959.18</v>
      </c>
      <c r="C607" s="58">
        <v>675094.06</v>
      </c>
      <c r="D607" s="53" t="s">
        <v>699</v>
      </c>
      <c r="E607" s="54">
        <v>791053.24</v>
      </c>
      <c r="F607" s="58">
        <v>419428.36</v>
      </c>
      <c r="G607" s="59">
        <v>1210481.6</v>
      </c>
      <c r="H607" s="60">
        <v>0.056843566025222</v>
      </c>
      <c r="J607" s="14"/>
      <c r="K607" s="14"/>
      <c r="L607" s="14"/>
      <c r="M607" s="14"/>
      <c r="N607" s="14"/>
      <c r="O607" s="14"/>
      <c r="P607" s="14"/>
      <c r="Q607" s="14"/>
    </row>
    <row r="608" spans="1:17" ht="15" customHeight="1">
      <c r="A608" s="57" t="s">
        <v>477</v>
      </c>
      <c r="B608" s="58">
        <v>114766.22</v>
      </c>
      <c r="C608" s="58">
        <v>676268.54</v>
      </c>
      <c r="D608" s="53" t="s">
        <v>699</v>
      </c>
      <c r="E608" s="54">
        <v>791034.76</v>
      </c>
      <c r="F608" s="58">
        <v>418759.15</v>
      </c>
      <c r="G608" s="59">
        <v>1209793.91</v>
      </c>
      <c r="H608" s="60">
        <v>1.1436521981189607</v>
      </c>
      <c r="J608" s="14"/>
      <c r="K608" s="14"/>
      <c r="L608" s="14"/>
      <c r="M608" s="14"/>
      <c r="N608" s="14"/>
      <c r="O608" s="14"/>
      <c r="P608" s="14"/>
      <c r="Q608" s="14"/>
    </row>
    <row r="609" spans="1:17" ht="15" customHeight="1">
      <c r="A609" s="57" t="s">
        <v>476</v>
      </c>
      <c r="B609" s="58">
        <v>113609.83</v>
      </c>
      <c r="C609" s="58">
        <v>657854.43</v>
      </c>
      <c r="D609" s="53" t="s">
        <v>699</v>
      </c>
      <c r="E609" s="54">
        <v>771464.26</v>
      </c>
      <c r="F609" s="58">
        <v>424650.26</v>
      </c>
      <c r="G609" s="59">
        <v>1196114.52</v>
      </c>
      <c r="H609" s="60">
        <v>1.1916502513174665</v>
      </c>
      <c r="J609" s="14"/>
      <c r="K609" s="14"/>
      <c r="L609" s="14"/>
      <c r="M609" s="14"/>
      <c r="N609" s="14"/>
      <c r="O609" s="14"/>
      <c r="P609" s="14"/>
      <c r="Q609" s="14"/>
    </row>
    <row r="610" spans="1:17" ht="15" customHeight="1">
      <c r="A610" s="57" t="s">
        <v>475</v>
      </c>
      <c r="B610" s="58">
        <v>113478.34</v>
      </c>
      <c r="C610" s="58">
        <v>651456.43</v>
      </c>
      <c r="D610" s="53" t="s">
        <v>699</v>
      </c>
      <c r="E610" s="54">
        <v>764934.77</v>
      </c>
      <c r="F610" s="58">
        <v>417094.1</v>
      </c>
      <c r="G610" s="59">
        <v>1182028.87</v>
      </c>
      <c r="H610" s="60">
        <v>1.100529362101188</v>
      </c>
      <c r="J610" s="14"/>
      <c r="K610" s="14"/>
      <c r="L610" s="14"/>
      <c r="M610" s="14"/>
      <c r="N610" s="14"/>
      <c r="O610" s="14"/>
      <c r="P610" s="14"/>
      <c r="Q610" s="14"/>
    </row>
    <row r="611" spans="1:17" ht="15" customHeight="1">
      <c r="A611" s="57" t="s">
        <v>474</v>
      </c>
      <c r="B611" s="58">
        <v>112859.42</v>
      </c>
      <c r="C611" s="58">
        <v>638753.71</v>
      </c>
      <c r="D611" s="53" t="s">
        <v>699</v>
      </c>
      <c r="E611" s="54">
        <v>751613.13</v>
      </c>
      <c r="F611" s="58">
        <v>417548.77</v>
      </c>
      <c r="G611" s="59">
        <v>1169161.9</v>
      </c>
      <c r="H611" s="60">
        <v>-0.6268903456115993</v>
      </c>
      <c r="J611" s="14"/>
      <c r="K611" s="14"/>
      <c r="L611" s="14"/>
      <c r="M611" s="14"/>
      <c r="N611" s="14"/>
      <c r="O611" s="14"/>
      <c r="P611" s="14"/>
      <c r="Q611" s="14"/>
    </row>
    <row r="612" spans="1:17" ht="15" customHeight="1">
      <c r="A612" s="57" t="s">
        <v>478</v>
      </c>
      <c r="B612" s="58">
        <v>114575.63</v>
      </c>
      <c r="C612" s="58">
        <v>641555.92</v>
      </c>
      <c r="D612" s="53" t="s">
        <v>699</v>
      </c>
      <c r="E612" s="54">
        <v>756131.55</v>
      </c>
      <c r="F612" s="58">
        <v>420405.95</v>
      </c>
      <c r="G612" s="59">
        <v>1176537.5</v>
      </c>
      <c r="H612" s="60">
        <v>1.3944266832944123</v>
      </c>
      <c r="J612" s="14"/>
      <c r="K612" s="14"/>
      <c r="L612" s="14"/>
      <c r="M612" s="14"/>
      <c r="N612" s="14"/>
      <c r="O612" s="14"/>
      <c r="P612" s="14"/>
      <c r="Q612" s="14"/>
    </row>
    <row r="613" spans="1:17" ht="15" customHeight="1">
      <c r="A613" s="57" t="s">
        <v>479</v>
      </c>
      <c r="B613" s="58">
        <v>111885.21</v>
      </c>
      <c r="C613" s="58">
        <v>636625.77</v>
      </c>
      <c r="D613" s="53" t="s">
        <v>699</v>
      </c>
      <c r="E613" s="54">
        <v>748510.98</v>
      </c>
      <c r="F613" s="58">
        <v>411846.19</v>
      </c>
      <c r="G613" s="59">
        <v>1160357.17</v>
      </c>
      <c r="H613" s="60">
        <v>-0.15</v>
      </c>
      <c r="J613" s="14"/>
      <c r="K613" s="14"/>
      <c r="L613" s="14"/>
      <c r="M613" s="14"/>
      <c r="N613" s="14"/>
      <c r="O613" s="14"/>
      <c r="P613" s="14"/>
      <c r="Q613" s="14"/>
    </row>
    <row r="614" spans="1:17" ht="15" customHeight="1">
      <c r="A614" s="57" t="s">
        <v>473</v>
      </c>
      <c r="B614" s="58">
        <v>111508.67</v>
      </c>
      <c r="C614" s="58">
        <v>636059.63</v>
      </c>
      <c r="D614" s="53" t="s">
        <v>699</v>
      </c>
      <c r="E614" s="54">
        <v>747568.3</v>
      </c>
      <c r="F614" s="58">
        <v>414542.89</v>
      </c>
      <c r="G614" s="61">
        <v>1162111.19</v>
      </c>
      <c r="H614" s="60">
        <v>-0.69</v>
      </c>
      <c r="J614" s="14"/>
      <c r="K614" s="14"/>
      <c r="L614" s="14"/>
      <c r="M614" s="14"/>
      <c r="N614" s="14"/>
      <c r="O614" s="14"/>
      <c r="P614" s="14"/>
      <c r="Q614" s="14"/>
    </row>
    <row r="615" spans="1:17" ht="15" customHeight="1">
      <c r="A615" s="57" t="s">
        <v>472</v>
      </c>
      <c r="B615" s="58">
        <v>110519.86</v>
      </c>
      <c r="C615" s="58">
        <v>644809.39</v>
      </c>
      <c r="D615" s="53" t="s">
        <v>699</v>
      </c>
      <c r="E615" s="54">
        <v>755329.25</v>
      </c>
      <c r="F615" s="58">
        <v>414891.46</v>
      </c>
      <c r="G615" s="61">
        <v>1170220.71</v>
      </c>
      <c r="H615" s="60">
        <v>-0.37</v>
      </c>
      <c r="I615" s="60"/>
      <c r="J615" s="14"/>
      <c r="K615" s="14"/>
      <c r="L615" s="14"/>
      <c r="M615" s="14"/>
      <c r="N615" s="14"/>
      <c r="O615" s="14"/>
      <c r="P615" s="14"/>
      <c r="Q615" s="14"/>
    </row>
    <row r="616" spans="1:17" ht="15" customHeight="1">
      <c r="A616" s="57" t="s">
        <v>471</v>
      </c>
      <c r="B616" s="58">
        <v>111303.48</v>
      </c>
      <c r="C616" s="58">
        <v>646901.03</v>
      </c>
      <c r="D616" s="53" t="s">
        <v>699</v>
      </c>
      <c r="E616" s="54">
        <v>758204.51</v>
      </c>
      <c r="F616" s="58">
        <v>416353.48</v>
      </c>
      <c r="G616" s="61">
        <v>1174557.99</v>
      </c>
      <c r="H616" s="60">
        <v>-0.6634760172071652</v>
      </c>
      <c r="I616" s="60"/>
      <c r="J616" s="14"/>
      <c r="K616" s="14"/>
      <c r="L616" s="14"/>
      <c r="M616" s="14"/>
      <c r="N616" s="14"/>
      <c r="O616" s="14"/>
      <c r="P616" s="14"/>
      <c r="Q616" s="14"/>
    </row>
    <row r="617" spans="1:17" ht="15" customHeight="1">
      <c r="A617" s="57" t="s">
        <v>470</v>
      </c>
      <c r="B617" s="58">
        <v>110646.61</v>
      </c>
      <c r="C617" s="58">
        <v>654326.85</v>
      </c>
      <c r="D617" s="53" t="s">
        <v>699</v>
      </c>
      <c r="E617" s="54">
        <v>764973.46</v>
      </c>
      <c r="F617" s="58">
        <v>417429.49</v>
      </c>
      <c r="G617" s="61">
        <v>1182402.95</v>
      </c>
      <c r="H617" s="60">
        <v>1.5725197676561997</v>
      </c>
      <c r="I617" s="60"/>
      <c r="J617" s="14"/>
      <c r="K617" s="14"/>
      <c r="L617" s="14"/>
      <c r="M617" s="14"/>
      <c r="N617" s="14"/>
      <c r="O617" s="14"/>
      <c r="P617" s="14"/>
      <c r="Q617" s="14"/>
    </row>
    <row r="618" spans="1:17" ht="15" customHeight="1">
      <c r="A618" s="57" t="s">
        <v>469</v>
      </c>
      <c r="B618" s="58">
        <v>110987.38</v>
      </c>
      <c r="C618" s="58">
        <v>637480.98</v>
      </c>
      <c r="D618" s="53" t="s">
        <v>699</v>
      </c>
      <c r="E618" s="54">
        <v>748468.36</v>
      </c>
      <c r="F618" s="58">
        <v>415628.93</v>
      </c>
      <c r="G618" s="61">
        <v>1164097.29</v>
      </c>
      <c r="H618" s="60">
        <v>-0.13147827444087712</v>
      </c>
      <c r="I618" s="60"/>
      <c r="J618" s="14"/>
      <c r="K618" s="14"/>
      <c r="L618" s="14"/>
      <c r="M618" s="14"/>
      <c r="N618" s="14"/>
      <c r="O618" s="14"/>
      <c r="P618" s="14"/>
      <c r="Q618" s="14"/>
    </row>
    <row r="619" spans="1:17" ht="15" customHeight="1">
      <c r="A619" s="57" t="s">
        <v>468</v>
      </c>
      <c r="B619" s="58">
        <v>111358.31</v>
      </c>
      <c r="C619" s="58">
        <v>637457.11</v>
      </c>
      <c r="D619" s="53" t="s">
        <v>699</v>
      </c>
      <c r="E619" s="54">
        <v>748815.42</v>
      </c>
      <c r="F619" s="58">
        <v>416814.42</v>
      </c>
      <c r="G619" s="61">
        <v>1165629.84</v>
      </c>
      <c r="H619" s="60">
        <v>-4.545228414202473</v>
      </c>
      <c r="I619" s="60"/>
      <c r="J619" s="14"/>
      <c r="K619" s="14"/>
      <c r="L619" s="14"/>
      <c r="M619" s="14"/>
      <c r="N619" s="14"/>
      <c r="O619" s="14"/>
      <c r="P619" s="14"/>
      <c r="Q619" s="14"/>
    </row>
    <row r="620" spans="1:17" ht="15" customHeight="1">
      <c r="A620" s="57" t="s">
        <v>467</v>
      </c>
      <c r="B620" s="58">
        <v>114857.9</v>
      </c>
      <c r="C620" s="58">
        <v>681148.73</v>
      </c>
      <c r="D620" s="53" t="s">
        <v>699</v>
      </c>
      <c r="E620" s="54">
        <v>796006.63</v>
      </c>
      <c r="F620" s="58">
        <v>425126.5</v>
      </c>
      <c r="G620" s="61">
        <v>1221133.13</v>
      </c>
      <c r="H620" s="60">
        <v>0.9877067446181442</v>
      </c>
      <c r="I620" s="60"/>
      <c r="J620" s="14"/>
      <c r="K620" s="14"/>
      <c r="L620" s="14"/>
      <c r="M620" s="14"/>
      <c r="N620" s="14"/>
      <c r="O620" s="14"/>
      <c r="P620" s="14"/>
      <c r="Q620" s="14"/>
    </row>
    <row r="621" spans="1:17" ht="15" customHeight="1">
      <c r="A621" s="57" t="s">
        <v>466</v>
      </c>
      <c r="B621" s="58">
        <v>113664.72</v>
      </c>
      <c r="C621" s="58">
        <v>677640.47</v>
      </c>
      <c r="D621" s="53" t="s">
        <v>699</v>
      </c>
      <c r="E621" s="54">
        <v>791305.19</v>
      </c>
      <c r="F621" s="58">
        <v>417884.69</v>
      </c>
      <c r="G621" s="61">
        <v>1209189.88</v>
      </c>
      <c r="H621" s="60">
        <v>2.0208902767363535</v>
      </c>
      <c r="I621" s="60"/>
      <c r="J621" s="14"/>
      <c r="K621" s="14"/>
      <c r="L621" s="14"/>
      <c r="M621" s="14"/>
      <c r="N621" s="14"/>
      <c r="O621" s="14"/>
      <c r="P621" s="14"/>
      <c r="Q621" s="14"/>
    </row>
    <row r="622" spans="1:17" ht="15" customHeight="1">
      <c r="A622" s="57" t="s">
        <v>465</v>
      </c>
      <c r="B622" s="58">
        <v>113142.5</v>
      </c>
      <c r="C622" s="58">
        <v>651962.72</v>
      </c>
      <c r="D622" s="53" t="s">
        <v>699</v>
      </c>
      <c r="E622" s="54">
        <v>765105.22</v>
      </c>
      <c r="F622" s="58">
        <v>420132.31</v>
      </c>
      <c r="G622" s="61">
        <v>1185237.53</v>
      </c>
      <c r="H622" s="60">
        <v>-0.3324755234923149</v>
      </c>
      <c r="I622" s="60"/>
      <c r="J622" s="14"/>
      <c r="K622" s="14"/>
      <c r="L622" s="14"/>
      <c r="M622" s="14"/>
      <c r="N622" s="14"/>
      <c r="O622" s="14"/>
      <c r="P622" s="14"/>
      <c r="Q622" s="14"/>
    </row>
    <row r="623" spans="1:17" ht="15" customHeight="1">
      <c r="A623" s="57" t="s">
        <v>464</v>
      </c>
      <c r="B623" s="58">
        <v>113500.93</v>
      </c>
      <c r="C623" s="58">
        <v>658007.45</v>
      </c>
      <c r="D623" s="53" t="s">
        <v>699</v>
      </c>
      <c r="E623" s="54">
        <v>771508.38</v>
      </c>
      <c r="F623" s="58">
        <v>417682.92</v>
      </c>
      <c r="G623" s="61">
        <v>1189191.3</v>
      </c>
      <c r="H623" s="60">
        <v>1.0439723439298998</v>
      </c>
      <c r="I623" s="60"/>
      <c r="J623" s="14"/>
      <c r="K623" s="14"/>
      <c r="L623" s="14"/>
      <c r="M623" s="14"/>
      <c r="N623" s="14"/>
      <c r="O623" s="14"/>
      <c r="P623" s="14"/>
      <c r="Q623" s="14"/>
    </row>
    <row r="624" spans="1:17" ht="15" customHeight="1">
      <c r="A624" s="57" t="s">
        <v>463</v>
      </c>
      <c r="B624" s="58">
        <v>112158.07</v>
      </c>
      <c r="C624" s="58">
        <v>646132.16</v>
      </c>
      <c r="D624" s="53" t="s">
        <v>699</v>
      </c>
      <c r="E624" s="54">
        <v>758290.23</v>
      </c>
      <c r="F624" s="58">
        <v>418614.51</v>
      </c>
      <c r="G624" s="61">
        <v>1176904.74</v>
      </c>
      <c r="H624" s="60">
        <v>-0.7631518143625282</v>
      </c>
      <c r="I624" s="60"/>
      <c r="J624" s="14"/>
      <c r="K624" s="14"/>
      <c r="L624" s="14"/>
      <c r="M624" s="14"/>
      <c r="N624" s="14"/>
      <c r="O624" s="14"/>
      <c r="P624" s="14"/>
      <c r="Q624" s="14"/>
    </row>
    <row r="625" spans="1:17" ht="15" customHeight="1">
      <c r="A625" s="57" t="s">
        <v>462</v>
      </c>
      <c r="B625" s="58">
        <v>114767.05</v>
      </c>
      <c r="C625" s="58">
        <v>650860.94</v>
      </c>
      <c r="D625" s="53" t="s">
        <v>699</v>
      </c>
      <c r="E625" s="54">
        <v>765627.99</v>
      </c>
      <c r="F625" s="58">
        <v>420327.39</v>
      </c>
      <c r="G625" s="61">
        <v>1185955.38</v>
      </c>
      <c r="H625" s="60">
        <v>0.5613331128927923</v>
      </c>
      <c r="I625" s="60"/>
      <c r="J625" s="14"/>
      <c r="K625" s="14"/>
      <c r="L625" s="14"/>
      <c r="M625" s="14"/>
      <c r="N625" s="14"/>
      <c r="O625" s="14"/>
      <c r="P625" s="14"/>
      <c r="Q625" s="14"/>
    </row>
    <row r="626" spans="1:17" ht="15" customHeight="1">
      <c r="A626" s="57" t="s">
        <v>461</v>
      </c>
      <c r="B626" s="58">
        <v>114228.79</v>
      </c>
      <c r="C626" s="58">
        <v>644144</v>
      </c>
      <c r="D626" s="53" t="s">
        <v>699</v>
      </c>
      <c r="E626" s="54">
        <v>758372.79</v>
      </c>
      <c r="F626" s="58">
        <v>420962.59</v>
      </c>
      <c r="G626" s="61">
        <v>1179335.38</v>
      </c>
      <c r="H626" s="60">
        <v>0.8196848423155823</v>
      </c>
      <c r="I626" s="60"/>
      <c r="J626" s="14"/>
      <c r="K626" s="14"/>
      <c r="L626" s="14"/>
      <c r="M626" s="14"/>
      <c r="N626" s="14"/>
      <c r="O626" s="14"/>
      <c r="P626" s="14"/>
      <c r="Q626" s="14"/>
    </row>
    <row r="627" spans="1:17" ht="15" customHeight="1">
      <c r="A627" s="57" t="s">
        <v>460</v>
      </c>
      <c r="B627" s="58">
        <v>116065.98</v>
      </c>
      <c r="C627" s="58">
        <v>631880.27</v>
      </c>
      <c r="D627" s="53" t="s">
        <v>699</v>
      </c>
      <c r="E627" s="54">
        <v>747946.25</v>
      </c>
      <c r="F627" s="58">
        <v>421800.89</v>
      </c>
      <c r="G627" s="61">
        <v>1169747.14</v>
      </c>
      <c r="H627" s="60">
        <v>1.4248177628494396</v>
      </c>
      <c r="I627" s="60"/>
      <c r="J627" s="14"/>
      <c r="K627" s="14"/>
      <c r="L627" s="14"/>
      <c r="M627" s="14"/>
      <c r="N627" s="14"/>
      <c r="O627" s="14"/>
      <c r="P627" s="14"/>
      <c r="Q627" s="14"/>
    </row>
    <row r="628" spans="1:17" ht="15" customHeight="1">
      <c r="A628" s="57" t="s">
        <v>456</v>
      </c>
      <c r="B628" s="58">
        <v>111334.31</v>
      </c>
      <c r="C628" s="58">
        <v>631395.94</v>
      </c>
      <c r="D628" s="53" t="s">
        <v>699</v>
      </c>
      <c r="E628" s="54">
        <v>742730.25</v>
      </c>
      <c r="F628" s="58">
        <v>410584.26</v>
      </c>
      <c r="G628" s="61">
        <v>1153314.51</v>
      </c>
      <c r="H628" s="60">
        <v>-0.11525357813786385</v>
      </c>
      <c r="I628" s="60"/>
      <c r="J628" s="14"/>
      <c r="K628" s="14"/>
      <c r="L628" s="14"/>
      <c r="M628" s="14"/>
      <c r="N628" s="14"/>
      <c r="O628" s="14"/>
      <c r="P628" s="14"/>
      <c r="Q628" s="14"/>
    </row>
    <row r="629" spans="1:17" ht="15" customHeight="1">
      <c r="A629" s="57" t="s">
        <v>455</v>
      </c>
      <c r="B629" s="58">
        <v>113810.3</v>
      </c>
      <c r="C629" s="58">
        <v>637072.08</v>
      </c>
      <c r="D629" s="53" t="s">
        <v>699</v>
      </c>
      <c r="E629" s="54">
        <v>750882.38</v>
      </c>
      <c r="F629" s="58">
        <v>403762.9</v>
      </c>
      <c r="G629" s="61">
        <v>1154645.28</v>
      </c>
      <c r="H629" s="60">
        <v>-0.20202808389417903</v>
      </c>
      <c r="I629" s="60"/>
      <c r="J629" s="14"/>
      <c r="K629" s="14"/>
      <c r="L629" s="14"/>
      <c r="M629" s="14"/>
      <c r="N629" s="14"/>
      <c r="O629" s="14"/>
      <c r="P629" s="14"/>
      <c r="Q629" s="14"/>
    </row>
    <row r="630" spans="1:17" ht="15" customHeight="1">
      <c r="A630" s="57" t="s">
        <v>457</v>
      </c>
      <c r="B630" s="58">
        <v>113314.07</v>
      </c>
      <c r="C630" s="58">
        <v>638597.34</v>
      </c>
      <c r="D630" s="53" t="s">
        <v>699</v>
      </c>
      <c r="E630" s="54">
        <v>751911.41</v>
      </c>
      <c r="F630" s="58">
        <v>405071.3</v>
      </c>
      <c r="G630" s="61">
        <v>1156982.71</v>
      </c>
      <c r="H630" s="60">
        <v>-1.1127562365321864</v>
      </c>
      <c r="I630" s="60"/>
      <c r="J630" s="14"/>
      <c r="K630" s="14"/>
      <c r="L630" s="14"/>
      <c r="M630" s="14"/>
      <c r="N630" s="14"/>
      <c r="O630" s="14"/>
      <c r="P630" s="14"/>
      <c r="Q630" s="14"/>
    </row>
    <row r="631" spans="1:17" ht="15" customHeight="1">
      <c r="A631" s="57" t="s">
        <v>458</v>
      </c>
      <c r="B631" s="58">
        <v>114279.6</v>
      </c>
      <c r="C631" s="58">
        <v>645468.18</v>
      </c>
      <c r="D631" s="53" t="s">
        <v>699</v>
      </c>
      <c r="E631" s="54">
        <v>759747.78</v>
      </c>
      <c r="F631" s="58">
        <v>410254.2</v>
      </c>
      <c r="G631" s="61">
        <v>1170001.98</v>
      </c>
      <c r="H631" s="60">
        <v>-0.8301208350723677</v>
      </c>
      <c r="I631" s="60"/>
      <c r="J631" s="14"/>
      <c r="K631" s="14"/>
      <c r="L631" s="14"/>
      <c r="M631" s="14"/>
      <c r="N631" s="14"/>
      <c r="O631" s="14"/>
      <c r="P631" s="14"/>
      <c r="Q631" s="14"/>
    </row>
    <row r="632" spans="1:17" ht="15" customHeight="1">
      <c r="A632" s="57" t="s">
        <v>459</v>
      </c>
      <c r="B632" s="58">
        <v>115716.31</v>
      </c>
      <c r="C632" s="58">
        <v>648207.12</v>
      </c>
      <c r="D632" s="53" t="s">
        <v>699</v>
      </c>
      <c r="E632" s="54">
        <v>763923.43</v>
      </c>
      <c r="F632" s="58">
        <v>415872.28</v>
      </c>
      <c r="G632" s="61">
        <v>1179795.71</v>
      </c>
      <c r="H632" s="60">
        <v>-0.4814763831638369</v>
      </c>
      <c r="I632" s="60"/>
      <c r="J632" s="14"/>
      <c r="K632" s="14"/>
      <c r="L632" s="14"/>
      <c r="M632" s="14"/>
      <c r="N632" s="14"/>
      <c r="O632" s="14"/>
      <c r="P632" s="14"/>
      <c r="Q632" s="14"/>
    </row>
    <row r="633" spans="1:17" ht="15" customHeight="1">
      <c r="A633" s="57" t="s">
        <v>454</v>
      </c>
      <c r="B633" s="58">
        <v>120631.18</v>
      </c>
      <c r="C633" s="58">
        <v>654120.06</v>
      </c>
      <c r="D633" s="53" t="s">
        <v>699</v>
      </c>
      <c r="E633" s="54">
        <v>774751.24</v>
      </c>
      <c r="F633" s="58">
        <v>410752.39</v>
      </c>
      <c r="G633" s="61">
        <v>1185503.63</v>
      </c>
      <c r="H633" s="60">
        <v>-0.2152272258556187</v>
      </c>
      <c r="I633" s="60"/>
      <c r="J633" s="14"/>
      <c r="K633" s="14"/>
      <c r="L633" s="14"/>
      <c r="M633" s="14"/>
      <c r="N633" s="14"/>
      <c r="O633" s="14"/>
      <c r="P633" s="14"/>
      <c r="Q633" s="14"/>
    </row>
    <row r="634" spans="1:17" ht="15" customHeight="1">
      <c r="A634" s="80" t="s">
        <v>453</v>
      </c>
      <c r="B634" s="81">
        <v>128015.18</v>
      </c>
      <c r="C634" s="81">
        <v>654909.43</v>
      </c>
      <c r="D634" s="77" t="s">
        <v>699</v>
      </c>
      <c r="E634" s="78">
        <v>782924.61</v>
      </c>
      <c r="F634" s="81">
        <v>405136.05</v>
      </c>
      <c r="G634" s="84">
        <v>1188060.66</v>
      </c>
      <c r="H634" s="83">
        <v>-0.34035888422937477</v>
      </c>
      <c r="I634" s="60"/>
      <c r="J634" s="14"/>
      <c r="K634" s="14"/>
      <c r="L634" s="14"/>
      <c r="M634" s="14"/>
      <c r="N634" s="14"/>
      <c r="O634" s="14"/>
      <c r="P634" s="14"/>
      <c r="Q634" s="14"/>
    </row>
    <row r="635" spans="1:17" ht="15" customHeight="1">
      <c r="A635" s="57" t="s">
        <v>452</v>
      </c>
      <c r="B635" s="58">
        <v>132154.51</v>
      </c>
      <c r="C635" s="58">
        <v>659111.28</v>
      </c>
      <c r="D635" s="53" t="s">
        <v>699</v>
      </c>
      <c r="E635" s="54">
        <v>791265.79</v>
      </c>
      <c r="F635" s="58">
        <v>400852.35</v>
      </c>
      <c r="G635" s="61">
        <v>1192118.14</v>
      </c>
      <c r="H635" s="60">
        <v>2.7396448270147866</v>
      </c>
      <c r="I635" s="60"/>
      <c r="J635" s="14"/>
      <c r="K635" s="14"/>
      <c r="L635" s="14"/>
      <c r="M635" s="14"/>
      <c r="N635" s="14"/>
      <c r="O635" s="14"/>
      <c r="P635" s="14"/>
      <c r="Q635" s="14"/>
    </row>
    <row r="636" spans="1:17" ht="15" customHeight="1">
      <c r="A636" s="57" t="s">
        <v>451</v>
      </c>
      <c r="B636" s="58">
        <v>125569.77</v>
      </c>
      <c r="C636" s="58">
        <v>641555.4</v>
      </c>
      <c r="D636" s="53" t="s">
        <v>699</v>
      </c>
      <c r="E636" s="54">
        <v>767125.17</v>
      </c>
      <c r="F636" s="58">
        <v>393204.07</v>
      </c>
      <c r="G636" s="61">
        <v>1160329.24</v>
      </c>
      <c r="H636" s="60">
        <v>0.7991635487371473</v>
      </c>
      <c r="I636" s="60"/>
      <c r="J636" s="14"/>
      <c r="K636" s="14"/>
      <c r="L636" s="14"/>
      <c r="M636" s="14"/>
      <c r="N636" s="14"/>
      <c r="O636" s="14"/>
      <c r="P636" s="14"/>
      <c r="Q636" s="14"/>
    </row>
    <row r="637" spans="1:17" ht="15" customHeight="1">
      <c r="A637" s="57" t="s">
        <v>450</v>
      </c>
      <c r="B637" s="58">
        <v>123724.76</v>
      </c>
      <c r="C637" s="58">
        <v>635010.57</v>
      </c>
      <c r="D637" s="53" t="s">
        <v>699</v>
      </c>
      <c r="E637" s="54">
        <v>758735.33</v>
      </c>
      <c r="F637" s="58">
        <v>392394.5</v>
      </c>
      <c r="G637" s="61">
        <v>1151129.83</v>
      </c>
      <c r="H637" s="60">
        <v>0.4338006549691631</v>
      </c>
      <c r="I637" s="60"/>
      <c r="J637" s="14"/>
      <c r="K637" s="14"/>
      <c r="L637" s="14"/>
      <c r="M637" s="14"/>
      <c r="N637" s="14"/>
      <c r="O637" s="14"/>
      <c r="P637" s="14"/>
      <c r="Q637" s="14"/>
    </row>
    <row r="638" spans="1:17" ht="15" customHeight="1">
      <c r="A638" s="57" t="s">
        <v>449</v>
      </c>
      <c r="B638" s="58">
        <v>124224.87</v>
      </c>
      <c r="C638" s="58">
        <v>632768.49</v>
      </c>
      <c r="D638" s="53" t="s">
        <v>699</v>
      </c>
      <c r="E638" s="54">
        <v>756993.36</v>
      </c>
      <c r="F638" s="58">
        <v>389164.43</v>
      </c>
      <c r="G638" s="61">
        <v>1146157.79</v>
      </c>
      <c r="H638" s="60">
        <v>2.295537676114656</v>
      </c>
      <c r="I638" s="60"/>
      <c r="J638" s="14"/>
      <c r="K638" s="14"/>
      <c r="L638" s="14"/>
      <c r="M638" s="14"/>
      <c r="N638" s="14"/>
      <c r="O638" s="14"/>
      <c r="P638" s="14"/>
      <c r="Q638" s="14"/>
    </row>
    <row r="639" spans="1:17" ht="15" customHeight="1">
      <c r="A639" s="57" t="s">
        <v>448</v>
      </c>
      <c r="B639" s="58">
        <v>111820.34</v>
      </c>
      <c r="C639" s="58">
        <v>610057.86</v>
      </c>
      <c r="D639" s="53" t="s">
        <v>699</v>
      </c>
      <c r="E639" s="54">
        <v>721878.2</v>
      </c>
      <c r="F639" s="58">
        <v>398559.52</v>
      </c>
      <c r="G639" s="61">
        <v>1120437.72</v>
      </c>
      <c r="H639" s="60">
        <v>1.9395549178088167</v>
      </c>
      <c r="I639" s="60"/>
      <c r="J639" s="14"/>
      <c r="K639" s="14"/>
      <c r="L639" s="14"/>
      <c r="M639" s="14"/>
      <c r="N639" s="14"/>
      <c r="O639" s="14"/>
      <c r="P639" s="14"/>
      <c r="Q639" s="14"/>
    </row>
    <row r="640" spans="1:17" ht="15" customHeight="1">
      <c r="A640" s="57" t="s">
        <v>444</v>
      </c>
      <c r="B640" s="58">
        <v>109465.55</v>
      </c>
      <c r="C640" s="58">
        <v>594692.88</v>
      </c>
      <c r="D640" s="53" t="s">
        <v>699</v>
      </c>
      <c r="E640" s="54">
        <v>704158.43</v>
      </c>
      <c r="F640" s="58">
        <v>394961.26</v>
      </c>
      <c r="G640" s="61">
        <v>1099119.69</v>
      </c>
      <c r="H640" s="60">
        <v>3.4703197395889562</v>
      </c>
      <c r="I640" s="60"/>
      <c r="J640" s="14"/>
      <c r="K640" s="14"/>
      <c r="L640" s="14"/>
      <c r="M640" s="14"/>
      <c r="N640" s="14"/>
      <c r="O640" s="14"/>
      <c r="P640" s="14"/>
      <c r="Q640" s="14"/>
    </row>
    <row r="641" spans="1:17" ht="15" customHeight="1">
      <c r="A641" s="57" t="s">
        <v>445</v>
      </c>
      <c r="B641" s="58">
        <v>102149.83</v>
      </c>
      <c r="C641" s="58">
        <v>577858.74</v>
      </c>
      <c r="D641" s="53" t="s">
        <v>699</v>
      </c>
      <c r="E641" s="54">
        <v>680008.57</v>
      </c>
      <c r="F641" s="58">
        <v>382247.44</v>
      </c>
      <c r="G641" s="61">
        <v>1062256.01</v>
      </c>
      <c r="H641" s="60">
        <v>2.9660600390172487</v>
      </c>
      <c r="I641" s="60"/>
      <c r="J641" s="14"/>
      <c r="K641" s="14"/>
      <c r="L641" s="14"/>
      <c r="M641" s="14"/>
      <c r="N641" s="14"/>
      <c r="O641" s="14"/>
      <c r="P641" s="14"/>
      <c r="Q641" s="14"/>
    </row>
    <row r="642" spans="1:17" ht="15" customHeight="1">
      <c r="A642" s="57" t="s">
        <v>446</v>
      </c>
      <c r="B642" s="58">
        <v>98218.33</v>
      </c>
      <c r="C642" s="58">
        <v>554715.53</v>
      </c>
      <c r="D642" s="53" t="s">
        <v>699</v>
      </c>
      <c r="E642" s="54">
        <v>652933.86</v>
      </c>
      <c r="F642" s="58">
        <v>378722.6</v>
      </c>
      <c r="G642" s="61">
        <v>1031656.46</v>
      </c>
      <c r="H642" s="60">
        <v>4.563635667971866</v>
      </c>
      <c r="I642" s="60"/>
      <c r="J642" s="14"/>
      <c r="K642" s="14"/>
      <c r="L642" s="14"/>
      <c r="M642" s="14"/>
      <c r="N642" s="14"/>
      <c r="O642" s="14"/>
      <c r="P642" s="14"/>
      <c r="Q642" s="14"/>
    </row>
    <row r="643" spans="1:17" ht="15" customHeight="1">
      <c r="A643" s="57" t="s">
        <v>447</v>
      </c>
      <c r="B643" s="58">
        <v>89052.17</v>
      </c>
      <c r="C643" s="58">
        <v>535750.86</v>
      </c>
      <c r="D643" s="53" t="s">
        <v>699</v>
      </c>
      <c r="E643" s="54">
        <v>624803.03</v>
      </c>
      <c r="F643" s="58">
        <v>361827.22</v>
      </c>
      <c r="G643" s="61">
        <v>986630.25</v>
      </c>
      <c r="H643" s="60">
        <v>0.4763375397946801</v>
      </c>
      <c r="I643" s="60"/>
      <c r="J643" s="14"/>
      <c r="K643" s="14"/>
      <c r="L643" s="14"/>
      <c r="M643" s="14"/>
      <c r="N643" s="14"/>
      <c r="O643" s="14"/>
      <c r="P643" s="14"/>
      <c r="Q643" s="14"/>
    </row>
    <row r="644" spans="1:17" ht="15" customHeight="1">
      <c r="A644" s="57" t="s">
        <v>443</v>
      </c>
      <c r="B644" s="58">
        <v>87387</v>
      </c>
      <c r="C644" s="58">
        <v>542774.53</v>
      </c>
      <c r="D644" s="53" t="s">
        <v>699</v>
      </c>
      <c r="E644" s="54">
        <v>630161.53</v>
      </c>
      <c r="F644" s="58">
        <v>351791.31</v>
      </c>
      <c r="G644" s="61">
        <v>981952.84</v>
      </c>
      <c r="H644" s="60">
        <v>0.9109064864381233</v>
      </c>
      <c r="I644" s="60"/>
      <c r="J644" s="14"/>
      <c r="K644" s="14"/>
      <c r="L644" s="14"/>
      <c r="M644" s="14"/>
      <c r="N644" s="14"/>
      <c r="O644" s="14"/>
      <c r="P644" s="14"/>
      <c r="Q644" s="14"/>
    </row>
    <row r="645" spans="1:17" ht="15" customHeight="1">
      <c r="A645" s="57" t="s">
        <v>439</v>
      </c>
      <c r="B645" s="58">
        <v>87880.92</v>
      </c>
      <c r="C645" s="58">
        <v>531490.8</v>
      </c>
      <c r="D645" s="53" t="s">
        <v>699</v>
      </c>
      <c r="E645" s="54">
        <v>619371.72</v>
      </c>
      <c r="F645" s="58">
        <v>353717.19</v>
      </c>
      <c r="G645" s="61">
        <v>973088.91</v>
      </c>
      <c r="H645" s="60">
        <v>0.7427687173935826</v>
      </c>
      <c r="I645" s="60"/>
      <c r="J645" s="14"/>
      <c r="K645" s="14"/>
      <c r="L645" s="14"/>
      <c r="M645" s="14"/>
      <c r="N645" s="14"/>
      <c r="O645" s="14"/>
      <c r="P645" s="14"/>
      <c r="Q645" s="14"/>
    </row>
    <row r="646" spans="1:17" ht="15" customHeight="1">
      <c r="A646" s="57" t="s">
        <v>438</v>
      </c>
      <c r="B646" s="58">
        <v>85788.78</v>
      </c>
      <c r="C646" s="58">
        <v>525971.83</v>
      </c>
      <c r="D646" s="53" t="s">
        <v>699</v>
      </c>
      <c r="E646" s="54">
        <v>611760.61</v>
      </c>
      <c r="F646" s="58">
        <v>354153.79</v>
      </c>
      <c r="G646" s="61">
        <v>965914.4</v>
      </c>
      <c r="H646" s="60">
        <v>0.50530554801409</v>
      </c>
      <c r="I646" s="60"/>
      <c r="J646" s="14"/>
      <c r="K646" s="14"/>
      <c r="L646" s="14"/>
      <c r="M646" s="14"/>
      <c r="N646" s="14"/>
      <c r="O646" s="14"/>
      <c r="P646" s="14"/>
      <c r="Q646" s="14"/>
    </row>
    <row r="647" spans="1:17" ht="15" customHeight="1">
      <c r="A647" s="57" t="s">
        <v>437</v>
      </c>
      <c r="B647" s="58">
        <v>85412.09</v>
      </c>
      <c r="C647" s="58">
        <v>521958.57</v>
      </c>
      <c r="D647" s="53" t="s">
        <v>699</v>
      </c>
      <c r="E647" s="54">
        <v>607370.66</v>
      </c>
      <c r="F647" s="58">
        <v>353687.46</v>
      </c>
      <c r="G647" s="61">
        <v>961058.12</v>
      </c>
      <c r="H647" s="60">
        <v>2.83</v>
      </c>
      <c r="I647" s="60"/>
      <c r="J647" s="14"/>
      <c r="K647" s="14"/>
      <c r="L647" s="14"/>
      <c r="M647" s="14"/>
      <c r="N647" s="14"/>
      <c r="O647" s="14"/>
      <c r="P647" s="14"/>
      <c r="Q647" s="14"/>
    </row>
    <row r="648" spans="1:17" ht="15" customHeight="1">
      <c r="A648" s="57" t="s">
        <v>440</v>
      </c>
      <c r="B648" s="58">
        <v>84190.81</v>
      </c>
      <c r="C648" s="58">
        <v>500123.89</v>
      </c>
      <c r="D648" s="53" t="s">
        <v>699</v>
      </c>
      <c r="E648" s="54">
        <v>584314.7</v>
      </c>
      <c r="F648" s="58">
        <v>350331.3</v>
      </c>
      <c r="G648" s="61">
        <v>934646</v>
      </c>
      <c r="H648" s="60">
        <v>2.64</v>
      </c>
      <c r="I648" s="60"/>
      <c r="J648" s="14"/>
      <c r="K648" s="14"/>
      <c r="L648" s="14"/>
      <c r="M648" s="14"/>
      <c r="N648" s="14"/>
      <c r="O648" s="14"/>
      <c r="P648" s="14"/>
      <c r="Q648" s="14"/>
    </row>
    <row r="649" spans="1:17" ht="15" customHeight="1">
      <c r="A649" s="57" t="s">
        <v>441</v>
      </c>
      <c r="B649" s="58">
        <v>84392.5</v>
      </c>
      <c r="C649" s="58">
        <v>477649.77</v>
      </c>
      <c r="D649" s="53" t="s">
        <v>699</v>
      </c>
      <c r="E649" s="54">
        <v>562042.27</v>
      </c>
      <c r="F649" s="58">
        <v>348553.24</v>
      </c>
      <c r="G649" s="61">
        <v>910595.51</v>
      </c>
      <c r="H649" s="60">
        <v>2.25</v>
      </c>
      <c r="I649" s="60"/>
      <c r="J649" s="14"/>
      <c r="K649" s="14"/>
      <c r="L649" s="14"/>
      <c r="M649" s="14"/>
      <c r="N649" s="14"/>
      <c r="O649" s="14"/>
      <c r="P649" s="14"/>
      <c r="Q649" s="14"/>
    </row>
    <row r="650" spans="1:17" ht="15" customHeight="1">
      <c r="A650" s="57" t="s">
        <v>442</v>
      </c>
      <c r="B650" s="58">
        <v>84187.64</v>
      </c>
      <c r="C650" s="58">
        <v>460404.98</v>
      </c>
      <c r="D650" s="53" t="s">
        <v>699</v>
      </c>
      <c r="E650" s="54">
        <v>544592.62</v>
      </c>
      <c r="F650" s="58">
        <v>345960.64</v>
      </c>
      <c r="G650" s="61">
        <v>890553.26</v>
      </c>
      <c r="H650" s="60">
        <v>-1.08</v>
      </c>
      <c r="I650" s="60"/>
      <c r="J650" s="14"/>
      <c r="K650" s="14"/>
      <c r="L650" s="14"/>
      <c r="M650" s="14"/>
      <c r="N650" s="14"/>
      <c r="O650" s="14"/>
      <c r="P650" s="14"/>
      <c r="Q650" s="14"/>
    </row>
    <row r="651" spans="1:17" ht="15" customHeight="1">
      <c r="A651" s="57" t="s">
        <v>436</v>
      </c>
      <c r="B651" s="58">
        <v>85383.2</v>
      </c>
      <c r="C651" s="58">
        <v>466045.99</v>
      </c>
      <c r="D651" s="53" t="s">
        <v>699</v>
      </c>
      <c r="E651" s="54">
        <v>551429.19</v>
      </c>
      <c r="F651" s="58">
        <v>348834.1</v>
      </c>
      <c r="G651" s="61">
        <v>900263.29</v>
      </c>
      <c r="H651" s="60">
        <v>0.37</v>
      </c>
      <c r="I651" s="60"/>
      <c r="J651" s="14"/>
      <c r="K651" s="14"/>
      <c r="L651" s="14"/>
      <c r="M651" s="14"/>
      <c r="N651" s="14"/>
      <c r="O651" s="14"/>
      <c r="P651" s="14"/>
      <c r="Q651" s="14"/>
    </row>
    <row r="652" spans="1:17" ht="15" customHeight="1">
      <c r="A652" s="57" t="s">
        <v>435</v>
      </c>
      <c r="B652" s="58">
        <v>83736.53</v>
      </c>
      <c r="C652" s="58">
        <v>465199.73</v>
      </c>
      <c r="D652" s="53" t="s">
        <v>699</v>
      </c>
      <c r="E652" s="54">
        <v>548936.26</v>
      </c>
      <c r="F652" s="58">
        <v>347989.18</v>
      </c>
      <c r="G652" s="61">
        <v>896925.44</v>
      </c>
      <c r="H652" s="60">
        <v>0.82</v>
      </c>
      <c r="I652" s="60"/>
      <c r="J652" s="14"/>
      <c r="K652" s="14"/>
      <c r="L652" s="14"/>
      <c r="M652" s="14"/>
      <c r="N652" s="14"/>
      <c r="O652" s="14"/>
      <c r="P652" s="14"/>
      <c r="Q652" s="14"/>
    </row>
    <row r="653" spans="1:17" ht="15" customHeight="1">
      <c r="A653" s="57" t="s">
        <v>434</v>
      </c>
      <c r="B653" s="58">
        <v>84590.14</v>
      </c>
      <c r="C653" s="58">
        <v>464521.83</v>
      </c>
      <c r="D653" s="53" t="s">
        <v>699</v>
      </c>
      <c r="E653" s="54">
        <v>549111.97</v>
      </c>
      <c r="F653" s="58">
        <v>340528.44</v>
      </c>
      <c r="G653" s="61">
        <v>889640.41</v>
      </c>
      <c r="H653" s="60">
        <v>2.01</v>
      </c>
      <c r="I653" s="60"/>
      <c r="J653" s="14"/>
      <c r="K653" s="14"/>
      <c r="L653" s="14"/>
      <c r="M653" s="14"/>
      <c r="N653" s="14"/>
      <c r="O653" s="14"/>
      <c r="P653" s="14"/>
      <c r="Q653" s="14"/>
    </row>
    <row r="654" spans="1:17" ht="15" customHeight="1">
      <c r="A654" s="57" t="s">
        <v>433</v>
      </c>
      <c r="B654" s="58">
        <v>84073.45</v>
      </c>
      <c r="C654" s="58">
        <v>451647.08</v>
      </c>
      <c r="D654" s="53" t="s">
        <v>699</v>
      </c>
      <c r="E654" s="54">
        <v>535720.53</v>
      </c>
      <c r="F654" s="58">
        <v>336378.44</v>
      </c>
      <c r="G654" s="61">
        <v>872098.97</v>
      </c>
      <c r="H654" s="60">
        <v>-0.5139933889924841</v>
      </c>
      <c r="I654" s="60"/>
      <c r="J654" s="14"/>
      <c r="K654" s="14"/>
      <c r="L654" s="14"/>
      <c r="M654" s="14"/>
      <c r="N654" s="14"/>
      <c r="O654" s="14"/>
      <c r="P654" s="14"/>
      <c r="Q654" s="14"/>
    </row>
    <row r="655" spans="1:17" ht="15" customHeight="1">
      <c r="A655" s="57" t="s">
        <v>432</v>
      </c>
      <c r="B655" s="58">
        <v>85929.13</v>
      </c>
      <c r="C655" s="58">
        <v>450192.38</v>
      </c>
      <c r="D655" s="53" t="s">
        <v>699</v>
      </c>
      <c r="E655" s="54">
        <v>536121.51</v>
      </c>
      <c r="F655" s="58">
        <v>340483.15</v>
      </c>
      <c r="G655" s="61">
        <v>876604.66</v>
      </c>
      <c r="H655" s="60">
        <v>-0.69954004171775</v>
      </c>
      <c r="I655" s="60"/>
      <c r="J655" s="14"/>
      <c r="K655" s="14"/>
      <c r="L655" s="14"/>
      <c r="M655" s="14"/>
      <c r="N655" s="14"/>
      <c r="O655" s="14"/>
      <c r="P655" s="14"/>
      <c r="Q655" s="14"/>
    </row>
    <row r="656" spans="1:17" ht="15" customHeight="1">
      <c r="A656" s="57" t="s">
        <v>431</v>
      </c>
      <c r="B656" s="58">
        <v>83674.31</v>
      </c>
      <c r="C656" s="58">
        <v>455265.04</v>
      </c>
      <c r="D656" s="53" t="s">
        <v>699</v>
      </c>
      <c r="E656" s="54">
        <v>538939.35</v>
      </c>
      <c r="F656" s="58">
        <v>343840.71</v>
      </c>
      <c r="G656" s="61">
        <v>882780.06</v>
      </c>
      <c r="H656" s="60">
        <v>2.152735860870658</v>
      </c>
      <c r="I656" s="60"/>
      <c r="J656" s="14"/>
      <c r="K656" s="14"/>
      <c r="L656" s="14"/>
      <c r="M656" s="14"/>
      <c r="N656" s="14"/>
      <c r="O656" s="14"/>
      <c r="P656" s="14"/>
      <c r="Q656" s="14"/>
    </row>
    <row r="657" spans="1:17" ht="15" customHeight="1">
      <c r="A657" s="57" t="s">
        <v>430</v>
      </c>
      <c r="B657" s="58">
        <v>82348.81</v>
      </c>
      <c r="C657" s="58">
        <v>444495.83</v>
      </c>
      <c r="D657" s="53" t="s">
        <v>699</v>
      </c>
      <c r="E657" s="54">
        <v>526844.64</v>
      </c>
      <c r="F657" s="58">
        <v>337331.98</v>
      </c>
      <c r="G657" s="61">
        <v>864176.62</v>
      </c>
      <c r="H657" s="60">
        <v>1.0231778480033649</v>
      </c>
      <c r="I657" s="60"/>
      <c r="J657" s="14"/>
      <c r="K657" s="14"/>
      <c r="L657" s="14"/>
      <c r="M657" s="14"/>
      <c r="N657" s="14"/>
      <c r="O657" s="14"/>
      <c r="P657" s="14"/>
      <c r="Q657" s="14"/>
    </row>
    <row r="658" spans="1:17" ht="15" customHeight="1">
      <c r="A658" s="57" t="s">
        <v>429</v>
      </c>
      <c r="B658" s="58">
        <v>81555.36</v>
      </c>
      <c r="C658" s="58">
        <v>443874.02</v>
      </c>
      <c r="D658" s="53" t="s">
        <v>699</v>
      </c>
      <c r="E658" s="54">
        <v>525429.38</v>
      </c>
      <c r="F658" s="58">
        <v>329994.73</v>
      </c>
      <c r="G658" s="61">
        <v>855424.11</v>
      </c>
      <c r="H658" s="60">
        <v>-1.2755066622901712</v>
      </c>
      <c r="I658" s="60"/>
      <c r="J658" s="14"/>
      <c r="K658" s="14"/>
      <c r="L658" s="14"/>
      <c r="M658" s="14"/>
      <c r="N658" s="14"/>
      <c r="O658" s="14"/>
      <c r="P658" s="14"/>
      <c r="Q658" s="14"/>
    </row>
    <row r="659" spans="1:17" ht="15" customHeight="1">
      <c r="A659" s="57" t="s">
        <v>428</v>
      </c>
      <c r="B659" s="58">
        <v>79890.04</v>
      </c>
      <c r="C659" s="58">
        <v>448246.95</v>
      </c>
      <c r="D659" s="53" t="s">
        <v>699</v>
      </c>
      <c r="E659" s="54">
        <v>528136.99</v>
      </c>
      <c r="F659" s="58">
        <v>338339.08</v>
      </c>
      <c r="G659" s="61">
        <v>866476.07</v>
      </c>
      <c r="H659" s="60">
        <v>0.6083892877727815</v>
      </c>
      <c r="I659" s="60"/>
      <c r="J659" s="14"/>
      <c r="K659" s="14"/>
      <c r="L659" s="14"/>
      <c r="M659" s="14"/>
      <c r="N659" s="14"/>
      <c r="O659" s="14"/>
      <c r="P659" s="14"/>
      <c r="Q659" s="14"/>
    </row>
    <row r="660" spans="1:17" ht="15" customHeight="1">
      <c r="A660" s="57" t="s">
        <v>427</v>
      </c>
      <c r="B660" s="58">
        <v>79489.43</v>
      </c>
      <c r="C660" s="58">
        <v>445787.36</v>
      </c>
      <c r="D660" s="53" t="s">
        <v>699</v>
      </c>
      <c r="E660" s="54">
        <v>525276.79</v>
      </c>
      <c r="F660" s="58">
        <v>335959.61</v>
      </c>
      <c r="G660" s="61">
        <v>861236.4</v>
      </c>
      <c r="H660" s="60">
        <v>4.016394571182391</v>
      </c>
      <c r="I660" s="60"/>
      <c r="J660" s="14"/>
      <c r="K660" s="14"/>
      <c r="L660" s="14"/>
      <c r="M660" s="14"/>
      <c r="N660" s="14"/>
      <c r="O660" s="14"/>
      <c r="P660" s="14"/>
      <c r="Q660" s="14"/>
    </row>
    <row r="661" spans="1:17" ht="15" customHeight="1">
      <c r="A661" s="57" t="s">
        <v>426</v>
      </c>
      <c r="B661" s="58">
        <v>78388.81</v>
      </c>
      <c r="C661" s="58">
        <v>427305.52</v>
      </c>
      <c r="D661" s="53" t="s">
        <v>699</v>
      </c>
      <c r="E661" s="54">
        <v>505694.33</v>
      </c>
      <c r="F661" s="58">
        <v>322287.07</v>
      </c>
      <c r="G661" s="61">
        <v>827981.4</v>
      </c>
      <c r="H661" s="60">
        <v>1.2713298815586915</v>
      </c>
      <c r="I661" s="60"/>
      <c r="J661" s="14"/>
      <c r="K661" s="14"/>
      <c r="L661" s="14"/>
      <c r="M661" s="14"/>
      <c r="N661" s="14"/>
      <c r="O661" s="14"/>
      <c r="P661" s="14"/>
      <c r="Q661" s="14"/>
    </row>
    <row r="662" spans="1:17" ht="15" customHeight="1">
      <c r="A662" s="57" t="s">
        <v>425</v>
      </c>
      <c r="B662" s="58">
        <v>78872.01</v>
      </c>
      <c r="C662" s="58">
        <v>422984.58</v>
      </c>
      <c r="D662" s="53" t="s">
        <v>699</v>
      </c>
      <c r="E662" s="54">
        <v>501856.59</v>
      </c>
      <c r="F662" s="58">
        <v>315730.58</v>
      </c>
      <c r="G662" s="61">
        <v>817587.17</v>
      </c>
      <c r="H662" s="60">
        <v>-1.6214852999123175</v>
      </c>
      <c r="I662" s="60"/>
      <c r="J662" s="14"/>
      <c r="K662" s="14"/>
      <c r="L662" s="14"/>
      <c r="M662" s="14"/>
      <c r="N662" s="14"/>
      <c r="O662" s="14"/>
      <c r="P662" s="14"/>
      <c r="Q662" s="14"/>
    </row>
    <row r="663" spans="1:17" ht="15" customHeight="1">
      <c r="A663" s="57" t="s">
        <v>424</v>
      </c>
      <c r="B663" s="58">
        <v>77402.49</v>
      </c>
      <c r="C663" s="58">
        <v>440807.2</v>
      </c>
      <c r="D663" s="53" t="s">
        <v>699</v>
      </c>
      <c r="E663" s="54">
        <v>518209.69</v>
      </c>
      <c r="F663" s="58">
        <v>312853.04</v>
      </c>
      <c r="G663" s="61">
        <v>831062.73</v>
      </c>
      <c r="H663" s="60">
        <v>1.504333346043829</v>
      </c>
      <c r="I663" s="60"/>
      <c r="J663" s="14"/>
      <c r="K663" s="14"/>
      <c r="L663" s="14"/>
      <c r="M663" s="14"/>
      <c r="N663" s="14"/>
      <c r="O663" s="14"/>
      <c r="P663" s="14"/>
      <c r="Q663" s="14"/>
    </row>
    <row r="664" spans="1:17" ht="15" customHeight="1">
      <c r="A664" s="57" t="s">
        <v>423</v>
      </c>
      <c r="B664" s="58">
        <v>77524.75</v>
      </c>
      <c r="C664" s="58">
        <v>432040.48</v>
      </c>
      <c r="D664" s="53" t="s">
        <v>699</v>
      </c>
      <c r="E664" s="54">
        <v>509565.23</v>
      </c>
      <c r="F664" s="58">
        <v>309180.83</v>
      </c>
      <c r="G664" s="61">
        <v>818746.06</v>
      </c>
      <c r="H664" s="60">
        <v>1.718646522132361</v>
      </c>
      <c r="I664" s="60"/>
      <c r="J664" s="14"/>
      <c r="K664" s="14"/>
      <c r="L664" s="14"/>
      <c r="M664" s="14"/>
      <c r="N664" s="14"/>
      <c r="O664" s="14"/>
      <c r="P664" s="14"/>
      <c r="Q664" s="14"/>
    </row>
    <row r="665" spans="1:17" ht="15" customHeight="1">
      <c r="A665" s="57" t="s">
        <v>420</v>
      </c>
      <c r="B665" s="58">
        <v>75731.34</v>
      </c>
      <c r="C665" s="58">
        <v>421866.77</v>
      </c>
      <c r="D665" s="53" t="s">
        <v>699</v>
      </c>
      <c r="E665" s="54">
        <v>497598.11</v>
      </c>
      <c r="F665" s="58">
        <v>307314.35</v>
      </c>
      <c r="G665" s="61">
        <v>804912.46</v>
      </c>
      <c r="H665" s="60">
        <v>2.0520913787337225</v>
      </c>
      <c r="I665" s="60"/>
      <c r="J665" s="14"/>
      <c r="K665" s="14"/>
      <c r="L665" s="14"/>
      <c r="M665" s="14"/>
      <c r="N665" s="14"/>
      <c r="O665" s="14"/>
      <c r="P665" s="14"/>
      <c r="Q665" s="14"/>
    </row>
    <row r="666" spans="1:17" ht="15" customHeight="1">
      <c r="A666" s="57" t="s">
        <v>419</v>
      </c>
      <c r="B666" s="58">
        <v>75036.7</v>
      </c>
      <c r="C666" s="58">
        <v>407503.67</v>
      </c>
      <c r="D666" s="53" t="s">
        <v>699</v>
      </c>
      <c r="E666" s="54">
        <v>482540.37</v>
      </c>
      <c r="F666" s="58">
        <v>306186.69</v>
      </c>
      <c r="G666" s="61">
        <v>788727.06</v>
      </c>
      <c r="H666" s="60">
        <v>0.6146454791679856</v>
      </c>
      <c r="I666" s="60"/>
      <c r="J666" s="14"/>
      <c r="K666" s="14"/>
      <c r="L666" s="14"/>
      <c r="M666" s="14"/>
      <c r="N666" s="14"/>
      <c r="O666" s="14"/>
      <c r="P666" s="14"/>
      <c r="Q666" s="14"/>
    </row>
    <row r="667" spans="1:17" ht="15" customHeight="1">
      <c r="A667" s="57" t="s">
        <v>421</v>
      </c>
      <c r="B667" s="58">
        <v>77210.07</v>
      </c>
      <c r="C667" s="58">
        <v>405308.9</v>
      </c>
      <c r="D667" s="53" t="s">
        <v>699</v>
      </c>
      <c r="E667" s="54">
        <v>482518.97</v>
      </c>
      <c r="F667" s="58">
        <v>301389.83</v>
      </c>
      <c r="G667" s="61">
        <v>783908.8</v>
      </c>
      <c r="H667" s="60">
        <v>0.2997507376375941</v>
      </c>
      <c r="I667" s="60"/>
      <c r="J667" s="14"/>
      <c r="K667" s="14"/>
      <c r="L667" s="14"/>
      <c r="M667" s="14"/>
      <c r="N667" s="14"/>
      <c r="O667" s="14"/>
      <c r="P667" s="14"/>
      <c r="Q667" s="14"/>
    </row>
    <row r="668" spans="1:17" ht="15" customHeight="1">
      <c r="A668" s="57" t="s">
        <v>422</v>
      </c>
      <c r="B668" s="58">
        <v>77459.13</v>
      </c>
      <c r="C668" s="58">
        <v>402636.36</v>
      </c>
      <c r="D668" s="53" t="s">
        <v>699</v>
      </c>
      <c r="E668" s="54">
        <v>480095.49</v>
      </c>
      <c r="F668" s="58">
        <v>301470.56</v>
      </c>
      <c r="G668" s="61">
        <v>781566.05</v>
      </c>
      <c r="H668" s="60">
        <v>1.119283578604402</v>
      </c>
      <c r="I668" s="60"/>
      <c r="J668" s="14"/>
      <c r="K668" s="14"/>
      <c r="L668" s="14"/>
      <c r="M668" s="14"/>
      <c r="N668" s="14"/>
      <c r="O668" s="14"/>
      <c r="P668" s="14"/>
      <c r="Q668" s="14"/>
    </row>
    <row r="669" spans="1:17" ht="15" customHeight="1">
      <c r="A669" s="57" t="s">
        <v>418</v>
      </c>
      <c r="B669" s="58">
        <v>77042.27</v>
      </c>
      <c r="C669" s="58">
        <v>391326.93</v>
      </c>
      <c r="D669" s="53" t="s">
        <v>699</v>
      </c>
      <c r="E669" s="54">
        <v>468369.2</v>
      </c>
      <c r="F669" s="58">
        <v>304545.74</v>
      </c>
      <c r="G669" s="61">
        <v>772914.94</v>
      </c>
      <c r="H669" s="60">
        <v>0.7245774138968875</v>
      </c>
      <c r="I669" s="60"/>
      <c r="J669" s="14"/>
      <c r="K669" s="14"/>
      <c r="L669" s="14"/>
      <c r="M669" s="14"/>
      <c r="N669" s="14"/>
      <c r="O669" s="14"/>
      <c r="P669" s="14"/>
      <c r="Q669" s="14"/>
    </row>
    <row r="670" spans="1:17" ht="15" customHeight="1">
      <c r="A670" s="57" t="s">
        <v>417</v>
      </c>
      <c r="B670" s="58">
        <v>76326.42</v>
      </c>
      <c r="C670" s="58">
        <v>390546.86</v>
      </c>
      <c r="D670" s="53" t="s">
        <v>699</v>
      </c>
      <c r="E670" s="54">
        <v>466873.28</v>
      </c>
      <c r="F670" s="58">
        <v>300481.58</v>
      </c>
      <c r="G670" s="61">
        <v>767354.86</v>
      </c>
      <c r="H670" s="60">
        <v>2.0279927884276683</v>
      </c>
      <c r="I670" s="60"/>
      <c r="J670" s="14"/>
      <c r="K670" s="14"/>
      <c r="L670" s="14"/>
      <c r="M670" s="14"/>
      <c r="N670" s="14"/>
      <c r="O670" s="14"/>
      <c r="P670" s="14"/>
      <c r="Q670" s="14"/>
    </row>
    <row r="671" spans="1:17" ht="15" customHeight="1">
      <c r="A671" s="57" t="s">
        <v>416</v>
      </c>
      <c r="B671" s="58">
        <v>78610.25</v>
      </c>
      <c r="C671" s="58">
        <v>373372.08</v>
      </c>
      <c r="D671" s="53" t="s">
        <v>699</v>
      </c>
      <c r="E671" s="54">
        <v>451982.33</v>
      </c>
      <c r="F671" s="58">
        <v>300119.95</v>
      </c>
      <c r="G671" s="61">
        <v>752102.28</v>
      </c>
      <c r="H671" s="60">
        <v>0.8104608369837951</v>
      </c>
      <c r="I671" s="60"/>
      <c r="J671" s="14"/>
      <c r="K671" s="14"/>
      <c r="L671" s="14"/>
      <c r="M671" s="14"/>
      <c r="N671" s="14"/>
      <c r="O671" s="14"/>
      <c r="P671" s="14"/>
      <c r="Q671" s="14"/>
    </row>
    <row r="672" spans="1:17" ht="15" customHeight="1">
      <c r="A672" s="57" t="s">
        <v>415</v>
      </c>
      <c r="B672" s="58">
        <v>77098.8</v>
      </c>
      <c r="C672" s="58">
        <v>372054.45</v>
      </c>
      <c r="D672" s="53" t="s">
        <v>699</v>
      </c>
      <c r="E672" s="54">
        <v>449153.25</v>
      </c>
      <c r="F672" s="58">
        <v>296902.54</v>
      </c>
      <c r="G672" s="61">
        <v>746055.79</v>
      </c>
      <c r="H672" s="60">
        <v>-0.22</v>
      </c>
      <c r="I672" s="60"/>
      <c r="J672" s="14"/>
      <c r="K672" s="14"/>
      <c r="L672" s="14"/>
      <c r="M672" s="14"/>
      <c r="N672" s="14"/>
      <c r="O672" s="14"/>
      <c r="P672" s="14"/>
      <c r="Q672" s="14"/>
    </row>
    <row r="673" spans="1:17" ht="15" customHeight="1">
      <c r="A673" s="57">
        <v>38807</v>
      </c>
      <c r="B673" s="58">
        <v>75716.15</v>
      </c>
      <c r="C673" s="58">
        <v>369309.8</v>
      </c>
      <c r="D673" s="53" t="s">
        <v>699</v>
      </c>
      <c r="E673" s="54">
        <v>445025.95</v>
      </c>
      <c r="F673" s="58">
        <v>299342.58</v>
      </c>
      <c r="G673" s="61">
        <v>744368.53</v>
      </c>
      <c r="H673" s="60">
        <v>1.1713071859687005</v>
      </c>
      <c r="I673" s="60"/>
      <c r="J673" s="14"/>
      <c r="K673" s="14"/>
      <c r="L673" s="14"/>
      <c r="M673" s="14"/>
      <c r="N673" s="14"/>
      <c r="O673" s="14"/>
      <c r="P673" s="14"/>
      <c r="Q673" s="14"/>
    </row>
    <row r="674" spans="1:17" ht="15" customHeight="1">
      <c r="A674" s="57" t="s">
        <v>414</v>
      </c>
      <c r="B674" s="58">
        <v>74651.24</v>
      </c>
      <c r="C674" s="58">
        <v>367407.57</v>
      </c>
      <c r="D674" s="53" t="s">
        <v>699</v>
      </c>
      <c r="E674" s="54">
        <v>442058.81</v>
      </c>
      <c r="F674" s="58">
        <v>293691.82</v>
      </c>
      <c r="G674" s="61">
        <v>735750.63</v>
      </c>
      <c r="H674" s="60">
        <v>1.6150263435090073</v>
      </c>
      <c r="I674" s="60"/>
      <c r="J674" s="14"/>
      <c r="K674" s="14"/>
      <c r="L674" s="14"/>
      <c r="M674" s="14"/>
      <c r="N674" s="14"/>
      <c r="O674" s="14"/>
      <c r="P674" s="14"/>
      <c r="Q674" s="14"/>
    </row>
    <row r="675" spans="1:17" ht="15" customHeight="1">
      <c r="A675" s="57" t="s">
        <v>413</v>
      </c>
      <c r="B675" s="58">
        <v>75260.83</v>
      </c>
      <c r="C675" s="58">
        <v>355146.6</v>
      </c>
      <c r="D675" s="53" t="s">
        <v>699</v>
      </c>
      <c r="E675" s="54">
        <v>430407.43</v>
      </c>
      <c r="F675" s="58">
        <v>293649.49</v>
      </c>
      <c r="G675" s="61">
        <v>724056.92</v>
      </c>
      <c r="H675" s="60">
        <v>2.3259314821201027</v>
      </c>
      <c r="I675" s="60"/>
      <c r="J675" s="14"/>
      <c r="K675" s="14"/>
      <c r="L675" s="14"/>
      <c r="M675" s="14"/>
      <c r="N675" s="14"/>
      <c r="O675" s="14"/>
      <c r="P675" s="14"/>
      <c r="Q675" s="14"/>
    </row>
    <row r="676" spans="1:17" ht="15" customHeight="1">
      <c r="A676" s="57" t="s">
        <v>412</v>
      </c>
      <c r="B676" s="58">
        <v>75199.74</v>
      </c>
      <c r="C676" s="58">
        <v>342611.56</v>
      </c>
      <c r="D676" s="53" t="s">
        <v>699</v>
      </c>
      <c r="E676" s="54">
        <v>417811.3</v>
      </c>
      <c r="F676" s="58">
        <v>289787.36</v>
      </c>
      <c r="G676" s="61">
        <v>707598.66</v>
      </c>
      <c r="H676" s="60">
        <v>-0.20272593752143075</v>
      </c>
      <c r="I676" s="60"/>
      <c r="J676" s="14"/>
      <c r="K676" s="14"/>
      <c r="L676" s="14"/>
      <c r="M676" s="14"/>
      <c r="N676" s="14"/>
      <c r="O676" s="14"/>
      <c r="P676" s="14"/>
      <c r="Q676" s="14"/>
    </row>
    <row r="677" spans="1:17" ht="15" customHeight="1">
      <c r="A677" s="57" t="s">
        <v>411</v>
      </c>
      <c r="B677" s="58">
        <v>78158.22</v>
      </c>
      <c r="C677" s="58">
        <v>344376.22</v>
      </c>
      <c r="D677" s="53" t="s">
        <v>699</v>
      </c>
      <c r="E677" s="54">
        <v>422534.44</v>
      </c>
      <c r="F677" s="58">
        <v>286501.62</v>
      </c>
      <c r="G677" s="61">
        <v>709036.06</v>
      </c>
      <c r="H677" s="60">
        <v>-0.7182146766301911</v>
      </c>
      <c r="I677" s="60"/>
      <c r="J677" s="14"/>
      <c r="K677" s="14"/>
      <c r="L677" s="14"/>
      <c r="M677" s="14"/>
      <c r="N677" s="14"/>
      <c r="O677" s="14"/>
      <c r="P677" s="14"/>
      <c r="Q677" s="14"/>
    </row>
    <row r="678" spans="1:17" ht="15" customHeight="1">
      <c r="A678" s="57" t="s">
        <v>410</v>
      </c>
      <c r="B678" s="58">
        <v>78323.92</v>
      </c>
      <c r="C678" s="58">
        <v>345170.47</v>
      </c>
      <c r="D678" s="53" t="s">
        <v>699</v>
      </c>
      <c r="E678" s="54">
        <v>423494.39</v>
      </c>
      <c r="F678" s="58">
        <v>290670.91</v>
      </c>
      <c r="G678" s="61">
        <v>714165.3</v>
      </c>
      <c r="H678" s="60">
        <v>1.0905027326903127</v>
      </c>
      <c r="I678" s="60"/>
      <c r="J678" s="14"/>
      <c r="K678" s="14"/>
      <c r="L678" s="14"/>
      <c r="M678" s="14"/>
      <c r="N678" s="14"/>
      <c r="O678" s="14"/>
      <c r="P678" s="14"/>
      <c r="Q678" s="14"/>
    </row>
    <row r="679" spans="1:17" ht="15" customHeight="1">
      <c r="A679" s="57" t="s">
        <v>409</v>
      </c>
      <c r="B679" s="58">
        <v>76050.48</v>
      </c>
      <c r="C679" s="58">
        <v>341953.8</v>
      </c>
      <c r="D679" s="53" t="s">
        <v>699</v>
      </c>
      <c r="E679" s="54">
        <v>418004.28</v>
      </c>
      <c r="F679" s="58">
        <v>288457.04</v>
      </c>
      <c r="G679" s="61">
        <v>706461.32</v>
      </c>
      <c r="H679" s="60">
        <v>0.29193008936123643</v>
      </c>
      <c r="I679" s="60"/>
      <c r="J679" s="14"/>
      <c r="K679" s="14"/>
      <c r="L679" s="14"/>
      <c r="M679" s="14"/>
      <c r="N679" s="14"/>
      <c r="O679" s="14"/>
      <c r="P679" s="14"/>
      <c r="Q679" s="14"/>
    </row>
    <row r="680" spans="1:17" ht="15" customHeight="1">
      <c r="A680" s="57" t="s">
        <v>408</v>
      </c>
      <c r="B680" s="58">
        <v>75977.37</v>
      </c>
      <c r="C680" s="58">
        <v>342020.02</v>
      </c>
      <c r="D680" s="53" t="s">
        <v>699</v>
      </c>
      <c r="E680" s="54">
        <v>417997.39</v>
      </c>
      <c r="F680" s="58">
        <v>286407.56</v>
      </c>
      <c r="G680" s="61">
        <v>704404.95</v>
      </c>
      <c r="H680" s="60">
        <v>0.11812690477519538</v>
      </c>
      <c r="I680" s="60"/>
      <c r="J680" s="14"/>
      <c r="K680" s="14"/>
      <c r="L680" s="14"/>
      <c r="M680" s="14"/>
      <c r="N680" s="14"/>
      <c r="O680" s="14"/>
      <c r="P680" s="14"/>
      <c r="Q680" s="14"/>
    </row>
    <row r="681" spans="1:17" ht="15" customHeight="1">
      <c r="A681" s="57" t="s">
        <v>407</v>
      </c>
      <c r="B681" s="58">
        <v>78153.95</v>
      </c>
      <c r="C681" s="58">
        <v>341637.35</v>
      </c>
      <c r="D681" s="53" t="s">
        <v>699</v>
      </c>
      <c r="E681" s="54">
        <v>419791.3</v>
      </c>
      <c r="F681" s="58">
        <v>283782.54</v>
      </c>
      <c r="G681" s="61">
        <v>703573.84</v>
      </c>
      <c r="H681" s="60">
        <v>-0.1095953199236277</v>
      </c>
      <c r="I681" s="60"/>
      <c r="J681" s="14"/>
      <c r="K681" s="14"/>
      <c r="L681" s="14"/>
      <c r="M681" s="14"/>
      <c r="N681" s="14"/>
      <c r="O681" s="14"/>
      <c r="P681" s="14"/>
      <c r="Q681" s="14"/>
    </row>
    <row r="682" spans="1:17" ht="15" customHeight="1">
      <c r="A682" s="57" t="s">
        <v>406</v>
      </c>
      <c r="B682" s="58">
        <v>78125.53</v>
      </c>
      <c r="C682" s="58">
        <v>343759.6</v>
      </c>
      <c r="D682" s="53" t="s">
        <v>699</v>
      </c>
      <c r="E682" s="54">
        <v>421885.13</v>
      </c>
      <c r="F682" s="58">
        <v>282460.64</v>
      </c>
      <c r="G682" s="61">
        <v>704345.77</v>
      </c>
      <c r="H682" s="60">
        <v>0.4880494260077084</v>
      </c>
      <c r="I682" s="60"/>
      <c r="J682" s="14"/>
      <c r="K682" s="14"/>
      <c r="L682" s="14"/>
      <c r="M682" s="14"/>
      <c r="N682" s="14"/>
      <c r="O682" s="14"/>
      <c r="P682" s="14"/>
      <c r="Q682" s="14"/>
    </row>
    <row r="683" spans="1:17" ht="15" customHeight="1">
      <c r="A683" s="57" t="s">
        <v>405</v>
      </c>
      <c r="B683" s="58">
        <v>78943.34</v>
      </c>
      <c r="C683" s="58">
        <v>339928.35</v>
      </c>
      <c r="D683" s="53" t="s">
        <v>699</v>
      </c>
      <c r="E683" s="54">
        <v>418871.69</v>
      </c>
      <c r="F683" s="58">
        <v>282053.22</v>
      </c>
      <c r="G683" s="61">
        <v>700924.91</v>
      </c>
      <c r="H683" s="60">
        <v>-0.5062884561857217</v>
      </c>
      <c r="I683" s="60"/>
      <c r="J683" s="14"/>
      <c r="K683" s="14"/>
      <c r="L683" s="14"/>
      <c r="M683" s="14"/>
      <c r="N683" s="14"/>
      <c r="O683" s="14"/>
      <c r="P683" s="14"/>
      <c r="Q683" s="14"/>
    </row>
    <row r="684" spans="1:17" ht="15" customHeight="1">
      <c r="A684" s="57" t="s">
        <v>404</v>
      </c>
      <c r="B684" s="58">
        <v>80947.93</v>
      </c>
      <c r="C684" s="58">
        <v>339679.55</v>
      </c>
      <c r="D684" s="53" t="s">
        <v>699</v>
      </c>
      <c r="E684" s="54">
        <v>420627.48</v>
      </c>
      <c r="F684" s="58">
        <v>283864.19</v>
      </c>
      <c r="G684" s="61">
        <v>704491.67</v>
      </c>
      <c r="H684" s="60">
        <v>-0.8478767901585638</v>
      </c>
      <c r="I684" s="60"/>
      <c r="J684" s="14"/>
      <c r="K684" s="14"/>
      <c r="L684" s="14"/>
      <c r="M684" s="14"/>
      <c r="N684" s="14"/>
      <c r="O684" s="14"/>
      <c r="P684" s="14"/>
      <c r="Q684" s="14"/>
    </row>
    <row r="685" spans="1:17" ht="15" customHeight="1">
      <c r="A685" s="57" t="s">
        <v>403</v>
      </c>
      <c r="B685" s="58">
        <v>83696.1</v>
      </c>
      <c r="C685" s="58">
        <v>342257.17</v>
      </c>
      <c r="D685" s="53" t="s">
        <v>699</v>
      </c>
      <c r="E685" s="54">
        <v>425953.27</v>
      </c>
      <c r="F685" s="58">
        <v>284562.7</v>
      </c>
      <c r="G685" s="61">
        <v>710515.97</v>
      </c>
      <c r="H685" s="60">
        <v>1.7080673612634767</v>
      </c>
      <c r="I685" s="60"/>
      <c r="J685" s="14"/>
      <c r="K685" s="14"/>
      <c r="L685" s="14"/>
      <c r="M685" s="14"/>
      <c r="N685" s="14"/>
      <c r="O685" s="14"/>
      <c r="P685" s="14"/>
      <c r="Q685" s="14"/>
    </row>
    <row r="686" spans="1:17" ht="15" customHeight="1">
      <c r="A686" s="80" t="s">
        <v>402</v>
      </c>
      <c r="B686" s="81">
        <v>88727.47</v>
      </c>
      <c r="C686" s="81">
        <v>333735.23</v>
      </c>
      <c r="D686" s="77" t="s">
        <v>699</v>
      </c>
      <c r="E686" s="78">
        <v>422462.7</v>
      </c>
      <c r="F686" s="81">
        <v>276120.99</v>
      </c>
      <c r="G686" s="84">
        <v>698583.69</v>
      </c>
      <c r="H686" s="83">
        <v>-1.3112643065277596</v>
      </c>
      <c r="I686" s="60"/>
      <c r="J686" s="14"/>
      <c r="K686" s="14"/>
      <c r="L686" s="14"/>
      <c r="M686" s="14"/>
      <c r="N686" s="14"/>
      <c r="O686" s="14"/>
      <c r="P686" s="14"/>
      <c r="Q686" s="14"/>
    </row>
    <row r="687" spans="1:17" ht="15" customHeight="1">
      <c r="A687" s="57" t="s">
        <v>401</v>
      </c>
      <c r="B687" s="58">
        <v>92997.87</v>
      </c>
      <c r="C687" s="58">
        <v>346720.85</v>
      </c>
      <c r="D687" s="53" t="s">
        <v>699</v>
      </c>
      <c r="E687" s="54">
        <v>439718.72</v>
      </c>
      <c r="F687" s="58">
        <v>268146.96</v>
      </c>
      <c r="G687" s="61">
        <v>707865.68</v>
      </c>
      <c r="H687" s="60">
        <v>3.8377880936040665</v>
      </c>
      <c r="I687" s="60"/>
      <c r="J687" s="14"/>
      <c r="K687" s="14"/>
      <c r="L687" s="14"/>
      <c r="M687" s="14"/>
      <c r="N687" s="14"/>
      <c r="O687" s="14"/>
      <c r="P687" s="14"/>
      <c r="Q687" s="14"/>
    </row>
    <row r="688" spans="1:17" ht="15" customHeight="1">
      <c r="A688" s="57" t="s">
        <v>400</v>
      </c>
      <c r="B688" s="58">
        <v>88403.35</v>
      </c>
      <c r="C688" s="58">
        <v>330287.66</v>
      </c>
      <c r="D688" s="53" t="s">
        <v>699</v>
      </c>
      <c r="E688" s="54">
        <v>418691.01</v>
      </c>
      <c r="F688" s="58">
        <v>263012.34</v>
      </c>
      <c r="G688" s="61">
        <v>681703.35</v>
      </c>
      <c r="H688" s="60">
        <v>0.27185055122622703</v>
      </c>
      <c r="I688" s="60"/>
      <c r="J688" s="14"/>
      <c r="K688" s="14"/>
      <c r="L688" s="14"/>
      <c r="M688" s="14"/>
      <c r="N688" s="14"/>
      <c r="O688" s="14"/>
      <c r="P688" s="14"/>
      <c r="Q688" s="14"/>
    </row>
    <row r="689" spans="1:17" ht="15" customHeight="1">
      <c r="A689" s="57" t="s">
        <v>399</v>
      </c>
      <c r="B689" s="58">
        <v>84735.44</v>
      </c>
      <c r="C689" s="58">
        <v>331217.7</v>
      </c>
      <c r="D689" s="53" t="s">
        <v>699</v>
      </c>
      <c r="E689" s="54">
        <v>415953.14</v>
      </c>
      <c r="F689" s="58">
        <v>263902.02</v>
      </c>
      <c r="G689" s="61">
        <v>679855.16</v>
      </c>
      <c r="H689" s="60">
        <v>-0.9597356343540198</v>
      </c>
      <c r="I689" s="60"/>
      <c r="J689" s="14"/>
      <c r="K689" s="14"/>
      <c r="L689" s="14"/>
      <c r="M689" s="14"/>
      <c r="N689" s="14"/>
      <c r="O689" s="14"/>
      <c r="P689" s="14"/>
      <c r="Q689" s="14"/>
    </row>
    <row r="690" spans="1:17" ht="15" customHeight="1">
      <c r="A690" s="57" t="s">
        <v>398</v>
      </c>
      <c r="B690" s="58">
        <v>84075.85</v>
      </c>
      <c r="C690" s="58">
        <v>342090.14</v>
      </c>
      <c r="D690" s="53" t="s">
        <v>699</v>
      </c>
      <c r="E690" s="54">
        <v>426165.99</v>
      </c>
      <c r="F690" s="58">
        <v>260277.21</v>
      </c>
      <c r="G690" s="61">
        <v>686443.2</v>
      </c>
      <c r="H690" s="60">
        <v>3.257151980539774</v>
      </c>
      <c r="I690" s="60"/>
      <c r="J690" s="14"/>
      <c r="K690" s="14"/>
      <c r="L690" s="14"/>
      <c r="M690" s="14"/>
      <c r="N690" s="14"/>
      <c r="O690" s="14"/>
      <c r="P690" s="14"/>
      <c r="Q690" s="14"/>
    </row>
    <row r="691" spans="1:17" ht="15" customHeight="1">
      <c r="A691" s="57" t="s">
        <v>397</v>
      </c>
      <c r="B691" s="58">
        <v>79086.05</v>
      </c>
      <c r="C691" s="58">
        <v>329620.9</v>
      </c>
      <c r="D691" s="53" t="s">
        <v>699</v>
      </c>
      <c r="E691" s="54">
        <v>408706.95</v>
      </c>
      <c r="F691" s="58">
        <v>256083.03</v>
      </c>
      <c r="G691" s="61">
        <v>664789.98</v>
      </c>
      <c r="H691" s="60">
        <v>3.212041934156984</v>
      </c>
      <c r="I691" s="60"/>
      <c r="J691" s="14"/>
      <c r="K691" s="14"/>
      <c r="L691" s="14"/>
      <c r="M691" s="14"/>
      <c r="N691" s="14"/>
      <c r="O691" s="14"/>
      <c r="P691" s="14"/>
      <c r="Q691" s="14"/>
    </row>
    <row r="692" spans="1:17" ht="15" customHeight="1">
      <c r="A692" s="57" t="s">
        <v>396</v>
      </c>
      <c r="B692" s="58">
        <v>74341.31</v>
      </c>
      <c r="C692" s="58">
        <v>312557.04</v>
      </c>
      <c r="D692" s="53" t="s">
        <v>699</v>
      </c>
      <c r="E692" s="54">
        <v>386898.35</v>
      </c>
      <c r="F692" s="58">
        <v>257202.83</v>
      </c>
      <c r="G692" s="61">
        <v>644101.18</v>
      </c>
      <c r="H692" s="60">
        <v>6.953012394737157</v>
      </c>
      <c r="I692" s="60"/>
      <c r="J692" s="14"/>
      <c r="K692" s="14"/>
      <c r="L692" s="14"/>
      <c r="M692" s="14"/>
      <c r="N692" s="14"/>
      <c r="O692" s="14"/>
      <c r="P692" s="14"/>
      <c r="Q692" s="14"/>
    </row>
    <row r="693" spans="1:17" ht="15" customHeight="1">
      <c r="A693" s="57" t="s">
        <v>395</v>
      </c>
      <c r="B693" s="58">
        <v>65772.26</v>
      </c>
      <c r="C693" s="58">
        <v>302327.96</v>
      </c>
      <c r="D693" s="53" t="s">
        <v>699</v>
      </c>
      <c r="E693" s="54">
        <v>368100.22</v>
      </c>
      <c r="F693" s="58">
        <v>234127.96</v>
      </c>
      <c r="G693" s="61">
        <v>602228.18</v>
      </c>
      <c r="H693" s="60">
        <v>0.3618440124287581</v>
      </c>
      <c r="I693" s="60"/>
      <c r="J693" s="14"/>
      <c r="K693" s="14"/>
      <c r="L693" s="14"/>
      <c r="M693" s="14"/>
      <c r="N693" s="14"/>
      <c r="O693" s="14"/>
      <c r="P693" s="14"/>
      <c r="Q693" s="14"/>
    </row>
    <row r="694" spans="1:17" ht="15" customHeight="1">
      <c r="A694" s="57" t="s">
        <v>394</v>
      </c>
      <c r="B694" s="58">
        <v>65606.54</v>
      </c>
      <c r="C694" s="58">
        <v>294767.32</v>
      </c>
      <c r="D694" s="53" t="s">
        <v>699</v>
      </c>
      <c r="E694" s="54">
        <v>360373.86</v>
      </c>
      <c r="F694" s="58">
        <v>239683.05</v>
      </c>
      <c r="G694" s="61">
        <v>600056.91</v>
      </c>
      <c r="H694" s="60">
        <v>0.12760386548671399</v>
      </c>
      <c r="I694" s="60"/>
      <c r="J694" s="14"/>
      <c r="K694" s="14"/>
      <c r="L694" s="14"/>
      <c r="M694" s="14"/>
      <c r="N694" s="14"/>
      <c r="O694" s="14"/>
      <c r="P694" s="14"/>
      <c r="Q694" s="14"/>
    </row>
    <row r="695" spans="1:17" ht="15" customHeight="1">
      <c r="A695" s="57" t="s">
        <v>393</v>
      </c>
      <c r="B695" s="58">
        <v>64039.98</v>
      </c>
      <c r="C695" s="58">
        <v>292517.7</v>
      </c>
      <c r="D695" s="53" t="s">
        <v>699</v>
      </c>
      <c r="E695" s="54">
        <v>356557.68</v>
      </c>
      <c r="F695" s="58">
        <v>242734.51</v>
      </c>
      <c r="G695" s="61">
        <v>599292.19</v>
      </c>
      <c r="H695" s="60">
        <v>2.58</v>
      </c>
      <c r="I695" s="60"/>
      <c r="J695" s="14"/>
      <c r="K695" s="14"/>
      <c r="L695" s="14"/>
      <c r="M695" s="14"/>
      <c r="N695" s="14"/>
      <c r="O695" s="14"/>
      <c r="P695" s="14"/>
      <c r="Q695" s="14"/>
    </row>
    <row r="696" spans="1:17" ht="15" customHeight="1">
      <c r="A696" s="57" t="s">
        <v>392</v>
      </c>
      <c r="B696" s="58">
        <v>62778.23</v>
      </c>
      <c r="C696" s="58">
        <v>282730.39</v>
      </c>
      <c r="D696" s="53" t="s">
        <v>699</v>
      </c>
      <c r="E696" s="54">
        <v>345508.62</v>
      </c>
      <c r="F696" s="58">
        <v>238687.64</v>
      </c>
      <c r="G696" s="61">
        <v>584196.26</v>
      </c>
      <c r="H696" s="60">
        <v>-0.18019282125251168</v>
      </c>
      <c r="I696" s="60"/>
      <c r="J696" s="14"/>
      <c r="K696" s="14"/>
      <c r="L696" s="14"/>
      <c r="M696" s="14"/>
      <c r="N696" s="14"/>
      <c r="O696" s="14"/>
      <c r="P696" s="14"/>
      <c r="Q696" s="14"/>
    </row>
    <row r="697" spans="1:17" ht="15" customHeight="1">
      <c r="A697" s="57" t="s">
        <v>391</v>
      </c>
      <c r="B697" s="58">
        <v>62767.81</v>
      </c>
      <c r="C697" s="58">
        <v>284043.22</v>
      </c>
      <c r="D697" s="53" t="s">
        <v>699</v>
      </c>
      <c r="E697" s="54">
        <v>346811.03</v>
      </c>
      <c r="F697" s="58">
        <v>238439.81</v>
      </c>
      <c r="G697" s="61">
        <v>585250.84</v>
      </c>
      <c r="H697" s="60">
        <v>0.89</v>
      </c>
      <c r="I697" s="60"/>
      <c r="J697" s="14"/>
      <c r="K697" s="14"/>
      <c r="L697" s="14"/>
      <c r="M697" s="14"/>
      <c r="N697" s="14"/>
      <c r="O697" s="14"/>
      <c r="P697" s="14"/>
      <c r="Q697" s="14"/>
    </row>
    <row r="698" spans="1:17" ht="15" customHeight="1">
      <c r="A698" s="57" t="s">
        <v>390</v>
      </c>
      <c r="B698" s="58">
        <v>61901.17</v>
      </c>
      <c r="C698" s="58">
        <v>281751.38</v>
      </c>
      <c r="D698" s="53" t="s">
        <v>699</v>
      </c>
      <c r="E698" s="54">
        <v>343652.55</v>
      </c>
      <c r="F698" s="58">
        <v>236458.18</v>
      </c>
      <c r="G698" s="61">
        <v>580110.73</v>
      </c>
      <c r="H698" s="60">
        <v>1.15</v>
      </c>
      <c r="I698" s="60"/>
      <c r="J698" s="14"/>
      <c r="K698" s="14"/>
      <c r="L698" s="14"/>
      <c r="M698" s="14"/>
      <c r="N698" s="14"/>
      <c r="O698" s="14"/>
      <c r="P698" s="14"/>
      <c r="Q698" s="14"/>
    </row>
    <row r="699" spans="1:17" ht="15" customHeight="1">
      <c r="A699" s="57" t="s">
        <v>389</v>
      </c>
      <c r="B699" s="58">
        <v>62175.37</v>
      </c>
      <c r="C699" s="58">
        <v>274644.55</v>
      </c>
      <c r="D699" s="53" t="s">
        <v>699</v>
      </c>
      <c r="E699" s="54">
        <v>336819.92</v>
      </c>
      <c r="F699" s="58">
        <v>236674.23</v>
      </c>
      <c r="G699" s="61">
        <v>573494.15</v>
      </c>
      <c r="H699" s="60">
        <v>-0.54</v>
      </c>
      <c r="I699" s="60"/>
      <c r="J699" s="14"/>
      <c r="K699" s="14"/>
      <c r="L699" s="14"/>
      <c r="M699" s="14"/>
      <c r="N699" s="14"/>
      <c r="O699" s="14"/>
      <c r="P699" s="14"/>
      <c r="Q699" s="14"/>
    </row>
    <row r="700" spans="1:17" ht="15" customHeight="1">
      <c r="A700" s="57" t="s">
        <v>388</v>
      </c>
      <c r="B700" s="58">
        <v>61434.65</v>
      </c>
      <c r="C700" s="58">
        <v>281382.89</v>
      </c>
      <c r="D700" s="53" t="s">
        <v>699</v>
      </c>
      <c r="E700" s="54">
        <v>342817.54</v>
      </c>
      <c r="F700" s="58">
        <v>233765.03</v>
      </c>
      <c r="G700" s="61">
        <v>576582.57</v>
      </c>
      <c r="H700" s="60">
        <v>0.18</v>
      </c>
      <c r="I700" s="60"/>
      <c r="J700" s="14"/>
      <c r="K700" s="14"/>
      <c r="L700" s="14"/>
      <c r="M700" s="14"/>
      <c r="N700" s="14"/>
      <c r="O700" s="14"/>
      <c r="P700" s="14"/>
      <c r="Q700" s="14"/>
    </row>
    <row r="701" spans="1:17" ht="15" customHeight="1">
      <c r="A701" s="57" t="s">
        <v>385</v>
      </c>
      <c r="B701" s="58">
        <v>61696.66</v>
      </c>
      <c r="C701" s="58">
        <v>275725.86</v>
      </c>
      <c r="D701" s="53" t="s">
        <v>699</v>
      </c>
      <c r="E701" s="54">
        <v>337422.52</v>
      </c>
      <c r="F701" s="58">
        <v>238118.32</v>
      </c>
      <c r="G701" s="61">
        <v>575540.84</v>
      </c>
      <c r="H701" s="60">
        <v>2.28</v>
      </c>
      <c r="I701" s="60"/>
      <c r="J701" s="14"/>
      <c r="K701" s="14"/>
      <c r="L701" s="14"/>
      <c r="M701" s="14"/>
      <c r="N701" s="14"/>
      <c r="O701" s="14"/>
      <c r="P701" s="14"/>
      <c r="Q701" s="14"/>
    </row>
    <row r="702" spans="1:17" ht="15" customHeight="1">
      <c r="A702" s="57" t="s">
        <v>387</v>
      </c>
      <c r="B702" s="58">
        <v>61498.76</v>
      </c>
      <c r="C702" s="58">
        <v>271502.85</v>
      </c>
      <c r="D702" s="53" t="s">
        <v>699</v>
      </c>
      <c r="E702" s="54">
        <v>333001.61</v>
      </c>
      <c r="F702" s="58">
        <v>229727</v>
      </c>
      <c r="G702" s="61">
        <v>562728.61</v>
      </c>
      <c r="H702" s="60">
        <v>-0.97</v>
      </c>
      <c r="I702" s="60"/>
      <c r="J702" s="14"/>
      <c r="K702" s="14"/>
      <c r="L702" s="14"/>
      <c r="M702" s="14"/>
      <c r="N702" s="14"/>
      <c r="O702" s="14"/>
      <c r="P702" s="14"/>
      <c r="Q702" s="14"/>
    </row>
    <row r="703" spans="1:17" ht="15" customHeight="1">
      <c r="A703" s="57" t="s">
        <v>384</v>
      </c>
      <c r="B703" s="58">
        <v>62493.49</v>
      </c>
      <c r="C703" s="58">
        <v>271695.41</v>
      </c>
      <c r="D703" s="53" t="s">
        <v>699</v>
      </c>
      <c r="E703" s="54">
        <v>334188.9</v>
      </c>
      <c r="F703" s="58">
        <v>234079.11</v>
      </c>
      <c r="G703" s="61">
        <v>568268.01</v>
      </c>
      <c r="H703" s="60">
        <v>1.92</v>
      </c>
      <c r="I703" s="60"/>
      <c r="J703" s="14"/>
      <c r="K703" s="14"/>
      <c r="L703" s="14"/>
      <c r="M703" s="14"/>
      <c r="N703" s="14"/>
      <c r="O703" s="14"/>
      <c r="P703" s="14"/>
      <c r="Q703" s="14"/>
    </row>
    <row r="704" spans="1:17" ht="15" customHeight="1">
      <c r="A704" s="57" t="s">
        <v>386</v>
      </c>
      <c r="B704" s="58">
        <v>61066.4</v>
      </c>
      <c r="C704" s="58">
        <v>262261.03</v>
      </c>
      <c r="D704" s="53" t="s">
        <v>699</v>
      </c>
      <c r="E704" s="54">
        <v>323327.43</v>
      </c>
      <c r="F704" s="58">
        <v>234208.59</v>
      </c>
      <c r="G704" s="61">
        <v>557536.02</v>
      </c>
      <c r="H704" s="60">
        <v>0.66</v>
      </c>
      <c r="I704" s="60"/>
      <c r="J704" s="14"/>
      <c r="K704" s="14"/>
      <c r="L704" s="14"/>
      <c r="M704" s="14"/>
      <c r="N704" s="14"/>
      <c r="O704" s="14"/>
      <c r="P704" s="14"/>
      <c r="Q704" s="14"/>
    </row>
    <row r="705" spans="1:17" ht="15" customHeight="1">
      <c r="A705" s="57" t="s">
        <v>382</v>
      </c>
      <c r="B705" s="58">
        <v>62306.25</v>
      </c>
      <c r="C705" s="58">
        <v>264441.65</v>
      </c>
      <c r="D705" s="53" t="s">
        <v>699</v>
      </c>
      <c r="E705" s="54">
        <v>326747.9</v>
      </c>
      <c r="F705" s="58">
        <v>227142.29</v>
      </c>
      <c r="G705" s="61">
        <v>553890.19</v>
      </c>
      <c r="H705" s="60">
        <v>0.33</v>
      </c>
      <c r="I705" s="60"/>
      <c r="J705" s="14"/>
      <c r="K705" s="14"/>
      <c r="L705" s="14"/>
      <c r="M705" s="14"/>
      <c r="N705" s="14"/>
      <c r="O705" s="14"/>
      <c r="P705" s="14"/>
      <c r="Q705" s="14"/>
    </row>
    <row r="706" spans="1:17" ht="15" customHeight="1">
      <c r="A706" s="57" t="s">
        <v>381</v>
      </c>
      <c r="B706" s="58">
        <v>62492.28</v>
      </c>
      <c r="C706" s="58">
        <v>260576.93</v>
      </c>
      <c r="D706" s="53" t="s">
        <v>699</v>
      </c>
      <c r="E706" s="54">
        <v>323069.21</v>
      </c>
      <c r="F706" s="58">
        <v>229012.42</v>
      </c>
      <c r="G706" s="61">
        <v>552081.63</v>
      </c>
      <c r="H706" s="60">
        <v>0.83</v>
      </c>
      <c r="I706" s="60"/>
      <c r="J706" s="14"/>
      <c r="K706" s="14"/>
      <c r="L706" s="14"/>
      <c r="M706" s="14"/>
      <c r="N706" s="14"/>
      <c r="O706" s="14"/>
      <c r="P706" s="14"/>
      <c r="Q706" s="14"/>
    </row>
    <row r="707" spans="1:17" ht="15" customHeight="1">
      <c r="A707" s="57" t="s">
        <v>383</v>
      </c>
      <c r="B707" s="58">
        <v>62726.22</v>
      </c>
      <c r="C707" s="58">
        <v>259282.82</v>
      </c>
      <c r="D707" s="53" t="s">
        <v>699</v>
      </c>
      <c r="E707" s="54">
        <v>322009.04</v>
      </c>
      <c r="F707" s="58">
        <v>225516.47</v>
      </c>
      <c r="G707" s="62">
        <v>547525.51</v>
      </c>
      <c r="H707" s="60">
        <v>0.72</v>
      </c>
      <c r="I707" s="60"/>
      <c r="J707" s="14"/>
      <c r="K707" s="14"/>
      <c r="L707" s="14"/>
      <c r="M707" s="14"/>
      <c r="N707" s="14"/>
      <c r="O707" s="14"/>
      <c r="P707" s="14"/>
      <c r="Q707" s="14"/>
    </row>
    <row r="708" spans="1:17" ht="15" customHeight="1">
      <c r="A708" s="57" t="s">
        <v>380</v>
      </c>
      <c r="B708" s="58">
        <v>62418.31</v>
      </c>
      <c r="C708" s="58">
        <v>253495.49</v>
      </c>
      <c r="D708" s="53" t="s">
        <v>699</v>
      </c>
      <c r="E708" s="54">
        <v>315913.8</v>
      </c>
      <c r="F708" s="58">
        <v>227673.86</v>
      </c>
      <c r="G708" s="62">
        <v>543587.66</v>
      </c>
      <c r="H708" s="60">
        <v>1.5</v>
      </c>
      <c r="I708" s="60"/>
      <c r="J708" s="14"/>
      <c r="K708" s="14"/>
      <c r="L708" s="14"/>
      <c r="M708" s="14"/>
      <c r="N708" s="14"/>
      <c r="O708" s="14"/>
      <c r="P708" s="14"/>
      <c r="Q708" s="14"/>
    </row>
    <row r="709" spans="1:17" ht="15" customHeight="1">
      <c r="A709" s="57" t="s">
        <v>379</v>
      </c>
      <c r="B709" s="58">
        <v>60369.28</v>
      </c>
      <c r="C709" s="58">
        <v>248416.92</v>
      </c>
      <c r="D709" s="53" t="s">
        <v>699</v>
      </c>
      <c r="E709" s="54">
        <v>308786.2</v>
      </c>
      <c r="F709" s="58">
        <v>226749.72</v>
      </c>
      <c r="G709" s="62">
        <v>535535.92</v>
      </c>
      <c r="H709" s="60">
        <v>1.7</v>
      </c>
      <c r="I709" s="60"/>
      <c r="J709" s="14"/>
      <c r="K709" s="14"/>
      <c r="L709" s="14"/>
      <c r="M709" s="14"/>
      <c r="N709" s="14"/>
      <c r="O709" s="14"/>
      <c r="P709" s="14"/>
      <c r="Q709" s="14"/>
    </row>
    <row r="710" spans="1:17" ht="15" customHeight="1">
      <c r="A710" s="57" t="s">
        <v>378</v>
      </c>
      <c r="B710" s="58">
        <v>60183.5</v>
      </c>
      <c r="C710" s="58">
        <v>241389.06</v>
      </c>
      <c r="D710" s="53" t="s">
        <v>699</v>
      </c>
      <c r="E710" s="54">
        <v>301572.56</v>
      </c>
      <c r="F710" s="58">
        <v>224991.01</v>
      </c>
      <c r="G710" s="62">
        <v>526563.57</v>
      </c>
      <c r="H710" s="60">
        <v>1.06</v>
      </c>
      <c r="I710" s="60"/>
      <c r="J710" s="14"/>
      <c r="K710" s="14"/>
      <c r="L710" s="14"/>
      <c r="M710" s="14"/>
      <c r="N710" s="14"/>
      <c r="O710" s="14"/>
      <c r="P710" s="14"/>
      <c r="Q710" s="14"/>
    </row>
    <row r="711" spans="1:17" ht="15" customHeight="1">
      <c r="A711" s="57" t="s">
        <v>377</v>
      </c>
      <c r="B711" s="58">
        <v>58885.12</v>
      </c>
      <c r="C711" s="58">
        <v>240767.95</v>
      </c>
      <c r="D711" s="53" t="s">
        <v>699</v>
      </c>
      <c r="E711" s="54">
        <v>299653.07</v>
      </c>
      <c r="F711" s="58">
        <v>221397.62</v>
      </c>
      <c r="G711" s="62">
        <v>521050.69</v>
      </c>
      <c r="H711" s="60">
        <v>-0.94</v>
      </c>
      <c r="I711" s="60"/>
      <c r="J711" s="14"/>
      <c r="K711" s="14"/>
      <c r="L711" s="14"/>
      <c r="M711" s="14"/>
      <c r="N711" s="14"/>
      <c r="O711" s="14"/>
      <c r="P711" s="14"/>
      <c r="Q711" s="14"/>
    </row>
    <row r="712" spans="1:17" ht="15" customHeight="1">
      <c r="A712" s="57" t="s">
        <v>376</v>
      </c>
      <c r="B712" s="58">
        <v>59166.57</v>
      </c>
      <c r="C712" s="58">
        <v>243246.93</v>
      </c>
      <c r="D712" s="53" t="s">
        <v>699</v>
      </c>
      <c r="E712" s="54">
        <v>302413.5</v>
      </c>
      <c r="F712" s="58">
        <v>223585.1</v>
      </c>
      <c r="G712" s="62">
        <v>525998.6</v>
      </c>
      <c r="H712" s="60">
        <v>3.64</v>
      </c>
      <c r="I712" s="60"/>
      <c r="J712" s="14"/>
      <c r="K712" s="14"/>
      <c r="L712" s="14"/>
      <c r="M712" s="14"/>
      <c r="N712" s="14"/>
      <c r="O712" s="14"/>
      <c r="P712" s="14"/>
      <c r="Q712" s="14"/>
    </row>
    <row r="713" spans="1:17" ht="15" customHeight="1">
      <c r="A713" s="57" t="s">
        <v>375</v>
      </c>
      <c r="B713" s="58">
        <v>58332.5</v>
      </c>
      <c r="C713" s="58">
        <v>228416.79</v>
      </c>
      <c r="D713" s="53" t="s">
        <v>699</v>
      </c>
      <c r="E713" s="54">
        <v>286749.29</v>
      </c>
      <c r="F713" s="58">
        <v>220784.46</v>
      </c>
      <c r="G713" s="62">
        <v>507533.75</v>
      </c>
      <c r="H713" s="60">
        <v>1.07</v>
      </c>
      <c r="I713" s="60"/>
      <c r="J713" s="14"/>
      <c r="K713" s="14"/>
      <c r="L713" s="14"/>
      <c r="M713" s="14"/>
      <c r="N713" s="14"/>
      <c r="O713" s="14"/>
      <c r="P713" s="14"/>
      <c r="Q713" s="14"/>
    </row>
    <row r="714" spans="1:17" ht="15" customHeight="1">
      <c r="A714" s="57" t="s">
        <v>374</v>
      </c>
      <c r="B714" s="58">
        <v>58441.32</v>
      </c>
      <c r="C714" s="58">
        <v>229020.12</v>
      </c>
      <c r="D714" s="53" t="s">
        <v>699</v>
      </c>
      <c r="E714" s="54">
        <v>287461.44</v>
      </c>
      <c r="F714" s="58">
        <v>214707.92</v>
      </c>
      <c r="G714" s="62">
        <v>502169.36</v>
      </c>
      <c r="H714" s="60">
        <v>2.79</v>
      </c>
      <c r="I714" s="60"/>
      <c r="J714" s="14"/>
      <c r="K714" s="14"/>
      <c r="L714" s="14"/>
      <c r="M714" s="14"/>
      <c r="N714" s="14"/>
      <c r="O714" s="14"/>
      <c r="P714" s="14"/>
      <c r="Q714" s="14"/>
    </row>
    <row r="715" spans="1:17" ht="15" customHeight="1">
      <c r="A715" s="57" t="s">
        <v>373</v>
      </c>
      <c r="B715" s="58">
        <v>56619.45</v>
      </c>
      <c r="C715" s="58">
        <v>221407.35</v>
      </c>
      <c r="D715" s="53" t="s">
        <v>699</v>
      </c>
      <c r="E715" s="54">
        <v>278026.8</v>
      </c>
      <c r="F715" s="58">
        <v>210503.02</v>
      </c>
      <c r="G715" s="62">
        <v>488529.82</v>
      </c>
      <c r="H715" s="60">
        <v>-0.51</v>
      </c>
      <c r="I715" s="60"/>
      <c r="J715" s="14"/>
      <c r="K715" s="14"/>
      <c r="L715" s="14"/>
      <c r="M715" s="14"/>
      <c r="N715" s="14"/>
      <c r="O715" s="14"/>
      <c r="P715" s="14"/>
      <c r="Q715" s="14"/>
    </row>
    <row r="716" spans="1:17" ht="15" customHeight="1">
      <c r="A716" s="57" t="s">
        <v>372</v>
      </c>
      <c r="B716" s="58">
        <v>58036.35</v>
      </c>
      <c r="C716" s="58">
        <v>224401.23</v>
      </c>
      <c r="D716" s="53" t="s">
        <v>699</v>
      </c>
      <c r="E716" s="54">
        <v>282437.58</v>
      </c>
      <c r="F716" s="58">
        <v>208619.82</v>
      </c>
      <c r="G716" s="62">
        <v>491057.4</v>
      </c>
      <c r="H716" s="60">
        <v>-0.66</v>
      </c>
      <c r="I716" s="60"/>
      <c r="J716" s="14"/>
      <c r="K716" s="14"/>
      <c r="L716" s="14"/>
      <c r="M716" s="14"/>
      <c r="N716" s="14"/>
      <c r="O716" s="14"/>
      <c r="P716" s="14"/>
      <c r="Q716" s="14"/>
    </row>
    <row r="717" spans="1:17" ht="15" customHeight="1">
      <c r="A717" s="57" t="s">
        <v>371</v>
      </c>
      <c r="B717" s="58">
        <v>57512.86</v>
      </c>
      <c r="C717" s="58">
        <v>225821.31</v>
      </c>
      <c r="D717" s="53" t="s">
        <v>699</v>
      </c>
      <c r="E717" s="54">
        <v>283334.17</v>
      </c>
      <c r="F717" s="58">
        <v>211008.66</v>
      </c>
      <c r="G717" s="62">
        <v>494342.83</v>
      </c>
      <c r="H717" s="60">
        <v>0.72</v>
      </c>
      <c r="I717" s="60"/>
      <c r="J717" s="14"/>
      <c r="K717" s="14"/>
      <c r="L717" s="14"/>
      <c r="M717" s="14"/>
      <c r="N717" s="14"/>
      <c r="O717" s="14"/>
      <c r="P717" s="14"/>
      <c r="Q717" s="14"/>
    </row>
    <row r="718" spans="1:17" ht="15" customHeight="1">
      <c r="A718" s="57" t="s">
        <v>369</v>
      </c>
      <c r="B718" s="58">
        <v>57132.26</v>
      </c>
      <c r="C718" s="58">
        <v>221331.47</v>
      </c>
      <c r="D718" s="53" t="s">
        <v>699</v>
      </c>
      <c r="E718" s="54">
        <v>278463.73</v>
      </c>
      <c r="F718" s="58">
        <v>212361.42</v>
      </c>
      <c r="G718" s="62">
        <v>490825.15</v>
      </c>
      <c r="H718" s="60">
        <v>0.55</v>
      </c>
      <c r="I718" s="60"/>
      <c r="J718" s="14"/>
      <c r="K718" s="14"/>
      <c r="L718" s="14"/>
      <c r="M718" s="14"/>
      <c r="N718" s="14"/>
      <c r="O718" s="14"/>
      <c r="P718" s="14"/>
      <c r="Q718" s="14"/>
    </row>
    <row r="719" spans="1:17" ht="15" customHeight="1">
      <c r="A719" s="57" t="s">
        <v>368</v>
      </c>
      <c r="B719" s="58">
        <v>57194.59</v>
      </c>
      <c r="C719" s="58">
        <v>221324.9</v>
      </c>
      <c r="D719" s="53" t="s">
        <v>699</v>
      </c>
      <c r="E719" s="54">
        <v>278519.49</v>
      </c>
      <c r="F719" s="58">
        <v>209609.36</v>
      </c>
      <c r="G719" s="62">
        <v>488128.85</v>
      </c>
      <c r="H719" s="60">
        <v>-1.49</v>
      </c>
      <c r="I719" s="60"/>
      <c r="J719" s="14"/>
      <c r="K719" s="14"/>
      <c r="L719" s="14"/>
      <c r="M719" s="14"/>
      <c r="N719" s="14"/>
      <c r="O719" s="14"/>
      <c r="P719" s="14"/>
      <c r="Q719" s="14"/>
    </row>
    <row r="720" spans="1:17" ht="15" customHeight="1">
      <c r="A720" s="57" t="s">
        <v>370</v>
      </c>
      <c r="B720" s="58">
        <v>57891.56</v>
      </c>
      <c r="C720" s="58">
        <v>224484.37</v>
      </c>
      <c r="D720" s="53" t="s">
        <v>699</v>
      </c>
      <c r="E720" s="54">
        <v>282375.93</v>
      </c>
      <c r="F720" s="58">
        <v>213137.67</v>
      </c>
      <c r="G720" s="62">
        <v>495513.6</v>
      </c>
      <c r="H720" s="60">
        <v>0.99</v>
      </c>
      <c r="I720" s="60"/>
      <c r="J720" s="14"/>
      <c r="K720" s="14"/>
      <c r="L720" s="14"/>
      <c r="M720" s="14"/>
      <c r="N720" s="14"/>
      <c r="O720" s="14"/>
      <c r="P720" s="14"/>
      <c r="Q720" s="14"/>
    </row>
    <row r="721" spans="1:17" ht="15" customHeight="1">
      <c r="A721" s="57" t="s">
        <v>367</v>
      </c>
      <c r="B721" s="58">
        <v>57425.09</v>
      </c>
      <c r="C721" s="58">
        <v>221224.27</v>
      </c>
      <c r="D721" s="53" t="s">
        <v>699</v>
      </c>
      <c r="E721" s="54">
        <v>278649.36</v>
      </c>
      <c r="F721" s="58">
        <v>211985.65</v>
      </c>
      <c r="G721" s="62">
        <v>490635.01</v>
      </c>
      <c r="H721" s="60">
        <v>1.94</v>
      </c>
      <c r="I721" s="60"/>
      <c r="J721" s="14"/>
      <c r="K721" s="14"/>
      <c r="L721" s="14"/>
      <c r="M721" s="14"/>
      <c r="N721" s="14"/>
      <c r="O721" s="14"/>
      <c r="P721" s="14"/>
      <c r="Q721" s="14"/>
    </row>
    <row r="722" spans="1:17" ht="15" customHeight="1">
      <c r="A722" s="57" t="s">
        <v>366</v>
      </c>
      <c r="B722" s="58">
        <v>56545.25</v>
      </c>
      <c r="C722" s="58">
        <v>212240.95</v>
      </c>
      <c r="D722" s="53" t="s">
        <v>699</v>
      </c>
      <c r="E722" s="54">
        <v>268786.2</v>
      </c>
      <c r="F722" s="58">
        <v>212499.58</v>
      </c>
      <c r="G722" s="62">
        <v>481285.78</v>
      </c>
      <c r="H722" s="60">
        <v>0.26</v>
      </c>
      <c r="I722" s="60"/>
      <c r="J722" s="14"/>
      <c r="K722" s="14"/>
      <c r="L722" s="14"/>
      <c r="M722" s="14"/>
      <c r="N722" s="14"/>
      <c r="O722" s="14"/>
      <c r="P722" s="14"/>
      <c r="Q722" s="14"/>
    </row>
    <row r="723" spans="1:17" ht="15" customHeight="1">
      <c r="A723" s="57" t="s">
        <v>365</v>
      </c>
      <c r="B723" s="58">
        <v>57068.29</v>
      </c>
      <c r="C723" s="58">
        <v>215026.33</v>
      </c>
      <c r="D723" s="53" t="s">
        <v>699</v>
      </c>
      <c r="E723" s="54">
        <v>272094.62</v>
      </c>
      <c r="F723" s="58">
        <v>207937.87</v>
      </c>
      <c r="G723" s="62">
        <v>480032.49</v>
      </c>
      <c r="H723" s="60">
        <v>-0.35</v>
      </c>
      <c r="I723" s="60"/>
      <c r="J723" s="14"/>
      <c r="K723" s="14"/>
      <c r="L723" s="14"/>
      <c r="M723" s="14"/>
      <c r="N723" s="14"/>
      <c r="O723" s="14"/>
      <c r="P723" s="14"/>
      <c r="Q723" s="14"/>
    </row>
    <row r="724" spans="1:17" ht="15" customHeight="1">
      <c r="A724" s="57" t="s">
        <v>364</v>
      </c>
      <c r="B724" s="58">
        <v>57281.26</v>
      </c>
      <c r="C724" s="58">
        <v>216712.43</v>
      </c>
      <c r="D724" s="53" t="s">
        <v>699</v>
      </c>
      <c r="E724" s="54">
        <v>273993.69</v>
      </c>
      <c r="F724" s="58">
        <v>207708</v>
      </c>
      <c r="G724" s="62">
        <v>481701.69</v>
      </c>
      <c r="H724" s="60">
        <v>-1.04</v>
      </c>
      <c r="I724" s="60"/>
      <c r="J724" s="14"/>
      <c r="K724" s="14"/>
      <c r="L724" s="14"/>
      <c r="M724" s="14"/>
      <c r="N724" s="14"/>
      <c r="O724" s="14"/>
      <c r="P724" s="14"/>
      <c r="Q724" s="14"/>
    </row>
    <row r="725" spans="1:17" ht="15" customHeight="1">
      <c r="A725" s="57" t="s">
        <v>363</v>
      </c>
      <c r="B725" s="58">
        <v>58113.68</v>
      </c>
      <c r="C725" s="58">
        <v>219481.34</v>
      </c>
      <c r="D725" s="53" t="s">
        <v>699</v>
      </c>
      <c r="E725" s="54">
        <v>277595.02</v>
      </c>
      <c r="F725" s="58">
        <v>209146.5</v>
      </c>
      <c r="G725" s="62">
        <v>486741.52</v>
      </c>
      <c r="H725" s="60">
        <v>2.45</v>
      </c>
      <c r="I725" s="60"/>
      <c r="J725" s="14"/>
      <c r="K725" s="14"/>
      <c r="L725" s="14"/>
      <c r="M725" s="14"/>
      <c r="N725" s="14"/>
      <c r="O725" s="14"/>
      <c r="P725" s="14"/>
      <c r="Q725" s="14"/>
    </row>
    <row r="726" spans="1:17" ht="15" customHeight="1">
      <c r="A726" s="57" t="s">
        <v>362</v>
      </c>
      <c r="B726" s="58">
        <v>57858.11</v>
      </c>
      <c r="C726" s="58">
        <v>214143.52</v>
      </c>
      <c r="D726" s="53" t="s">
        <v>699</v>
      </c>
      <c r="E726" s="54">
        <v>272001.63</v>
      </c>
      <c r="F726" s="58">
        <v>203113.41</v>
      </c>
      <c r="G726" s="62">
        <v>475115.04</v>
      </c>
      <c r="H726" s="60">
        <v>1.07</v>
      </c>
      <c r="I726" s="60"/>
      <c r="J726" s="14"/>
      <c r="K726" s="14"/>
      <c r="L726" s="14"/>
      <c r="M726" s="14"/>
      <c r="N726" s="14"/>
      <c r="O726" s="14"/>
      <c r="P726" s="14"/>
      <c r="Q726" s="14"/>
    </row>
    <row r="727" spans="1:17" ht="15" customHeight="1">
      <c r="A727" s="57" t="s">
        <v>361</v>
      </c>
      <c r="B727" s="58">
        <v>57538.23</v>
      </c>
      <c r="C727" s="58">
        <v>213545.03</v>
      </c>
      <c r="D727" s="53" t="s">
        <v>699</v>
      </c>
      <c r="E727" s="54">
        <v>271083.26</v>
      </c>
      <c r="F727" s="58">
        <v>198996.14</v>
      </c>
      <c r="G727" s="62">
        <v>470079.4</v>
      </c>
      <c r="H727" s="60">
        <v>0.35</v>
      </c>
      <c r="I727" s="60"/>
      <c r="J727" s="14"/>
      <c r="K727" s="14"/>
      <c r="L727" s="14"/>
      <c r="M727" s="14"/>
      <c r="N727" s="14"/>
      <c r="O727" s="14"/>
      <c r="P727" s="14"/>
      <c r="Q727" s="14"/>
    </row>
    <row r="728" spans="1:17" ht="15" customHeight="1">
      <c r="A728" s="57" t="s">
        <v>360</v>
      </c>
      <c r="B728" s="58">
        <v>56170.45</v>
      </c>
      <c r="C728" s="58">
        <v>214991.23</v>
      </c>
      <c r="D728" s="53" t="s">
        <v>699</v>
      </c>
      <c r="E728" s="54">
        <v>271161.68</v>
      </c>
      <c r="F728" s="58">
        <v>197293.52</v>
      </c>
      <c r="G728" s="62">
        <v>468455.2</v>
      </c>
      <c r="H728" s="60">
        <v>0.48</v>
      </c>
      <c r="I728" s="60"/>
      <c r="J728" s="14"/>
      <c r="K728" s="14"/>
      <c r="L728" s="14"/>
      <c r="M728" s="14"/>
      <c r="N728" s="14"/>
      <c r="O728" s="14"/>
      <c r="P728" s="14"/>
      <c r="Q728" s="14"/>
    </row>
    <row r="729" spans="1:17" ht="15" customHeight="1">
      <c r="A729" s="57" t="s">
        <v>358</v>
      </c>
      <c r="B729" s="58">
        <v>57542.92</v>
      </c>
      <c r="C729" s="58">
        <v>212435.51</v>
      </c>
      <c r="D729" s="53" t="s">
        <v>699</v>
      </c>
      <c r="E729" s="54">
        <v>269978.43</v>
      </c>
      <c r="F729" s="58">
        <v>196219.24</v>
      </c>
      <c r="G729" s="62">
        <v>466197.67</v>
      </c>
      <c r="H729" s="60">
        <v>0.29</v>
      </c>
      <c r="I729" s="60"/>
      <c r="J729" s="14"/>
      <c r="K729" s="14"/>
      <c r="L729" s="14"/>
      <c r="M729" s="14"/>
      <c r="N729" s="14"/>
      <c r="O729" s="14"/>
      <c r="P729" s="14"/>
      <c r="Q729" s="14"/>
    </row>
    <row r="730" spans="1:17" ht="15" customHeight="1">
      <c r="A730" s="57" t="s">
        <v>359</v>
      </c>
      <c r="B730" s="58">
        <v>56657.69</v>
      </c>
      <c r="C730" s="58">
        <v>210490.12</v>
      </c>
      <c r="D730" s="53" t="s">
        <v>699</v>
      </c>
      <c r="E730" s="54">
        <v>267147.81</v>
      </c>
      <c r="F730" s="58">
        <v>197723.79</v>
      </c>
      <c r="G730" s="62">
        <v>464871.6</v>
      </c>
      <c r="H730" s="60">
        <v>-0.31</v>
      </c>
      <c r="I730" s="60"/>
      <c r="J730" s="14"/>
      <c r="K730" s="14"/>
      <c r="L730" s="14"/>
      <c r="M730" s="14"/>
      <c r="N730" s="14"/>
      <c r="O730" s="14"/>
      <c r="P730" s="14"/>
      <c r="Q730" s="14"/>
    </row>
    <row r="731" spans="1:17" ht="15" customHeight="1">
      <c r="A731" s="57" t="s">
        <v>357</v>
      </c>
      <c r="B731" s="58">
        <v>56549.7</v>
      </c>
      <c r="C731" s="58">
        <v>215344.31</v>
      </c>
      <c r="D731" s="53" t="s">
        <v>699</v>
      </c>
      <c r="E731" s="54">
        <v>271894.01</v>
      </c>
      <c r="F731" s="58">
        <v>194420.35</v>
      </c>
      <c r="G731" s="62">
        <v>466314.36</v>
      </c>
      <c r="H731" s="60">
        <v>0.47</v>
      </c>
      <c r="I731" s="60"/>
      <c r="J731" s="14"/>
      <c r="K731" s="14"/>
      <c r="L731" s="14"/>
      <c r="M731" s="14"/>
      <c r="N731" s="14"/>
      <c r="O731" s="14"/>
      <c r="P731" s="14"/>
      <c r="Q731" s="14"/>
    </row>
    <row r="732" spans="1:17" ht="15" customHeight="1">
      <c r="A732" s="57" t="s">
        <v>356</v>
      </c>
      <c r="B732" s="58">
        <v>56986.53</v>
      </c>
      <c r="C732" s="58">
        <v>218290.39</v>
      </c>
      <c r="D732" s="53" t="s">
        <v>699</v>
      </c>
      <c r="E732" s="54">
        <v>275276.92</v>
      </c>
      <c r="F732" s="58">
        <v>188875.25</v>
      </c>
      <c r="G732" s="62">
        <v>464152.17</v>
      </c>
      <c r="H732" s="60">
        <v>1.32</v>
      </c>
      <c r="I732" s="60"/>
      <c r="J732" s="14"/>
      <c r="K732" s="14"/>
      <c r="L732" s="14"/>
      <c r="M732" s="14"/>
      <c r="N732" s="14"/>
      <c r="O732" s="14"/>
      <c r="P732" s="14"/>
      <c r="Q732" s="14"/>
    </row>
    <row r="733" spans="1:17" ht="15" customHeight="1">
      <c r="A733" s="57" t="s">
        <v>355</v>
      </c>
      <c r="B733" s="58">
        <v>57900.11</v>
      </c>
      <c r="C733" s="58">
        <v>210091.2</v>
      </c>
      <c r="D733" s="53" t="s">
        <v>699</v>
      </c>
      <c r="E733" s="54">
        <v>267991.31</v>
      </c>
      <c r="F733" s="58">
        <v>190099.58</v>
      </c>
      <c r="G733" s="62">
        <v>458090.89</v>
      </c>
      <c r="H733" s="60">
        <v>-1.58</v>
      </c>
      <c r="I733" s="60"/>
      <c r="J733" s="14"/>
      <c r="K733" s="14"/>
      <c r="L733" s="14"/>
      <c r="M733" s="14"/>
      <c r="N733" s="14"/>
      <c r="O733" s="14"/>
      <c r="P733" s="14"/>
      <c r="Q733" s="14"/>
    </row>
    <row r="734" spans="1:17" ht="15" customHeight="1">
      <c r="A734" s="57" t="s">
        <v>354</v>
      </c>
      <c r="B734" s="58">
        <v>56732.42</v>
      </c>
      <c r="C734" s="58">
        <v>216278.63</v>
      </c>
      <c r="D734" s="53" t="s">
        <v>699</v>
      </c>
      <c r="E734" s="54">
        <v>273011.05</v>
      </c>
      <c r="F734" s="58">
        <v>192453.21</v>
      </c>
      <c r="G734" s="62">
        <v>465464.26</v>
      </c>
      <c r="H734" s="60">
        <v>0.83</v>
      </c>
      <c r="I734" s="60"/>
      <c r="J734" s="14"/>
      <c r="K734" s="14"/>
      <c r="L734" s="14"/>
      <c r="M734" s="14"/>
      <c r="N734" s="14"/>
      <c r="O734" s="14"/>
      <c r="P734" s="14"/>
      <c r="Q734" s="14"/>
    </row>
    <row r="735" spans="1:17" ht="15" customHeight="1">
      <c r="A735" s="57" t="s">
        <v>353</v>
      </c>
      <c r="B735" s="58">
        <v>56861.29</v>
      </c>
      <c r="C735" s="58">
        <v>211387.01</v>
      </c>
      <c r="D735" s="53" t="s">
        <v>699</v>
      </c>
      <c r="E735" s="54">
        <v>268248.3</v>
      </c>
      <c r="F735" s="58">
        <v>193382.93</v>
      </c>
      <c r="G735" s="62">
        <v>461631.23</v>
      </c>
      <c r="H735" s="60">
        <v>0.96</v>
      </c>
      <c r="I735" s="60"/>
      <c r="J735" s="14"/>
      <c r="K735" s="14"/>
      <c r="L735" s="14"/>
      <c r="M735" s="14"/>
      <c r="N735" s="14"/>
      <c r="O735" s="14"/>
      <c r="P735" s="14"/>
      <c r="Q735" s="14"/>
    </row>
    <row r="736" spans="1:17" ht="15" customHeight="1">
      <c r="A736" s="57" t="s">
        <v>352</v>
      </c>
      <c r="B736" s="58">
        <v>58865.43</v>
      </c>
      <c r="C736" s="58">
        <v>208107.54</v>
      </c>
      <c r="D736" s="53" t="s">
        <v>699</v>
      </c>
      <c r="E736" s="54">
        <v>266972.97</v>
      </c>
      <c r="F736" s="58">
        <v>190255.03</v>
      </c>
      <c r="G736" s="62">
        <v>457228</v>
      </c>
      <c r="H736" s="60">
        <v>0.55</v>
      </c>
      <c r="I736" s="60"/>
      <c r="J736" s="14"/>
      <c r="K736" s="14"/>
      <c r="L736" s="14"/>
      <c r="M736" s="14"/>
      <c r="N736" s="14"/>
      <c r="O736" s="14"/>
      <c r="P736" s="14"/>
      <c r="Q736" s="14"/>
    </row>
    <row r="737" spans="1:17" ht="15" customHeight="1">
      <c r="A737" s="57" t="s">
        <v>350</v>
      </c>
      <c r="B737" s="58">
        <v>60329.59</v>
      </c>
      <c r="C737" s="58">
        <v>206687.39</v>
      </c>
      <c r="D737" s="53" t="s">
        <v>699</v>
      </c>
      <c r="E737" s="54">
        <v>267016.98</v>
      </c>
      <c r="F737" s="58">
        <v>187694.57</v>
      </c>
      <c r="G737" s="62">
        <v>454711.55</v>
      </c>
      <c r="H737" s="60">
        <v>-0.8</v>
      </c>
      <c r="I737" s="60"/>
      <c r="J737" s="14"/>
      <c r="K737" s="14"/>
      <c r="L737" s="14"/>
      <c r="M737" s="14"/>
      <c r="N737" s="14"/>
      <c r="O737" s="14"/>
      <c r="P737" s="14"/>
      <c r="Q737" s="14"/>
    </row>
    <row r="738" spans="1:17" ht="15" customHeight="1">
      <c r="A738" s="80" t="s">
        <v>349</v>
      </c>
      <c r="B738" s="81">
        <v>64083.01</v>
      </c>
      <c r="C738" s="81">
        <v>208241.62</v>
      </c>
      <c r="D738" s="77" t="s">
        <v>699</v>
      </c>
      <c r="E738" s="78">
        <v>272324.63</v>
      </c>
      <c r="F738" s="81">
        <v>186072.19</v>
      </c>
      <c r="G738" s="85">
        <v>458396.82</v>
      </c>
      <c r="H738" s="83">
        <v>0.02</v>
      </c>
      <c r="I738" s="60"/>
      <c r="J738" s="14"/>
      <c r="K738" s="14"/>
      <c r="L738" s="14"/>
      <c r="M738" s="14"/>
      <c r="N738" s="14"/>
      <c r="O738" s="14"/>
      <c r="P738" s="14"/>
      <c r="Q738" s="14"/>
    </row>
    <row r="739" spans="1:17" ht="15" customHeight="1">
      <c r="A739" s="57" t="s">
        <v>351</v>
      </c>
      <c r="B739" s="58">
        <v>67367.17</v>
      </c>
      <c r="C739" s="58">
        <v>212655.18</v>
      </c>
      <c r="D739" s="53" t="s">
        <v>699</v>
      </c>
      <c r="E739" s="54">
        <v>280022.35</v>
      </c>
      <c r="F739" s="58">
        <v>178271.95</v>
      </c>
      <c r="G739" s="62">
        <v>458294.3</v>
      </c>
      <c r="H739" s="60">
        <v>3.03</v>
      </c>
      <c r="I739" s="60"/>
      <c r="J739" s="14"/>
      <c r="K739" s="14"/>
      <c r="L739" s="14"/>
      <c r="M739" s="14"/>
      <c r="N739" s="14"/>
      <c r="O739" s="14"/>
      <c r="P739" s="14"/>
      <c r="Q739" s="14"/>
    </row>
    <row r="740" spans="1:17" ht="15" customHeight="1">
      <c r="A740" s="57" t="s">
        <v>348</v>
      </c>
      <c r="B740" s="58">
        <v>64992.51</v>
      </c>
      <c r="C740" s="58">
        <v>207654.59</v>
      </c>
      <c r="D740" s="53" t="s">
        <v>699</v>
      </c>
      <c r="E740" s="54">
        <v>272647.1</v>
      </c>
      <c r="F740" s="58">
        <v>172164.65</v>
      </c>
      <c r="G740" s="62">
        <v>444811.75</v>
      </c>
      <c r="H740" s="60">
        <v>2.68</v>
      </c>
      <c r="I740" s="60"/>
      <c r="J740" s="14"/>
      <c r="K740" s="14"/>
      <c r="L740" s="14"/>
      <c r="M740" s="14"/>
      <c r="N740" s="14"/>
      <c r="O740" s="14"/>
      <c r="P740" s="14"/>
      <c r="Q740" s="14"/>
    </row>
    <row r="741" spans="1:17" ht="15" customHeight="1">
      <c r="A741" s="57" t="s">
        <v>347</v>
      </c>
      <c r="B741" s="58">
        <v>60596.57</v>
      </c>
      <c r="C741" s="58">
        <v>203104.82</v>
      </c>
      <c r="D741" s="53" t="s">
        <v>699</v>
      </c>
      <c r="E741" s="54">
        <v>263701.39</v>
      </c>
      <c r="F741" s="58">
        <v>169480.98</v>
      </c>
      <c r="G741" s="62">
        <v>433182.37</v>
      </c>
      <c r="H741" s="60">
        <v>0.65</v>
      </c>
      <c r="I741" s="60"/>
      <c r="J741" s="14"/>
      <c r="K741" s="14"/>
      <c r="L741" s="14"/>
      <c r="M741" s="14"/>
      <c r="N741" s="14"/>
      <c r="O741" s="14"/>
      <c r="P741" s="14"/>
      <c r="Q741" s="14"/>
    </row>
    <row r="742" spans="1:17" ht="15" customHeight="1">
      <c r="A742" s="57" t="s">
        <v>346</v>
      </c>
      <c r="B742" s="58">
        <v>60401.4</v>
      </c>
      <c r="C742" s="58">
        <v>202071.05</v>
      </c>
      <c r="D742" s="53" t="s">
        <v>699</v>
      </c>
      <c r="E742" s="54">
        <v>262472.45</v>
      </c>
      <c r="F742" s="58">
        <v>167904.42</v>
      </c>
      <c r="G742" s="62">
        <v>430376.87</v>
      </c>
      <c r="H742" s="60">
        <v>1.23</v>
      </c>
      <c r="I742" s="60"/>
      <c r="J742" s="14"/>
      <c r="K742" s="14"/>
      <c r="L742" s="14"/>
      <c r="M742" s="14"/>
      <c r="N742" s="14"/>
      <c r="O742" s="14"/>
      <c r="P742" s="14"/>
      <c r="Q742" s="14"/>
    </row>
    <row r="743" spans="1:17" ht="15" customHeight="1">
      <c r="A743" s="57" t="s">
        <v>345</v>
      </c>
      <c r="B743" s="58">
        <v>57822.36</v>
      </c>
      <c r="C743" s="58">
        <v>198795.26</v>
      </c>
      <c r="D743" s="53" t="s">
        <v>699</v>
      </c>
      <c r="E743" s="54">
        <v>256617.62</v>
      </c>
      <c r="F743" s="58">
        <v>168511.33</v>
      </c>
      <c r="G743" s="62">
        <v>425128.95</v>
      </c>
      <c r="H743" s="60">
        <v>3.27</v>
      </c>
      <c r="I743" s="60"/>
      <c r="J743" s="14"/>
      <c r="K743" s="14"/>
      <c r="L743" s="14"/>
      <c r="M743" s="14"/>
      <c r="N743" s="14"/>
      <c r="O743" s="14"/>
      <c r="P743" s="14"/>
      <c r="Q743" s="14"/>
    </row>
    <row r="744" spans="1:17" ht="15" customHeight="1">
      <c r="A744" s="57" t="s">
        <v>344</v>
      </c>
      <c r="B744" s="58">
        <v>54584.21</v>
      </c>
      <c r="C744" s="58">
        <v>190179.05</v>
      </c>
      <c r="D744" s="53" t="s">
        <v>699</v>
      </c>
      <c r="E744" s="54">
        <v>244763.26</v>
      </c>
      <c r="F744" s="58">
        <v>166915.8</v>
      </c>
      <c r="G744" s="62">
        <v>411679.06</v>
      </c>
      <c r="H744" s="60">
        <v>5.73</v>
      </c>
      <c r="I744" s="60"/>
      <c r="J744" s="14"/>
      <c r="K744" s="14"/>
      <c r="L744" s="14"/>
      <c r="M744" s="14"/>
      <c r="N744" s="14"/>
      <c r="O744" s="14"/>
      <c r="P744" s="14"/>
      <c r="Q744" s="14"/>
    </row>
    <row r="745" spans="1:17" ht="15" customHeight="1">
      <c r="A745" s="57" t="s">
        <v>342</v>
      </c>
      <c r="B745" s="58">
        <v>50195.37</v>
      </c>
      <c r="C745" s="58">
        <v>182937.07</v>
      </c>
      <c r="D745" s="53" t="s">
        <v>699</v>
      </c>
      <c r="E745" s="54">
        <v>233132.44</v>
      </c>
      <c r="F745" s="58">
        <v>156231.99</v>
      </c>
      <c r="G745" s="62">
        <v>389364.43</v>
      </c>
      <c r="H745" s="60">
        <v>2.1</v>
      </c>
      <c r="I745" s="60"/>
      <c r="J745" s="14"/>
      <c r="K745" s="14"/>
      <c r="L745" s="14"/>
      <c r="M745" s="14"/>
      <c r="N745" s="14"/>
      <c r="O745" s="14"/>
      <c r="P745" s="14"/>
      <c r="Q745" s="14"/>
    </row>
    <row r="746" spans="1:17" ht="15" customHeight="1">
      <c r="A746" s="57" t="s">
        <v>341</v>
      </c>
      <c r="B746" s="58">
        <v>50308.04</v>
      </c>
      <c r="C746" s="58">
        <v>177169.92</v>
      </c>
      <c r="D746" s="53" t="s">
        <v>699</v>
      </c>
      <c r="E746" s="54">
        <v>227477.96</v>
      </c>
      <c r="F746" s="58">
        <v>153865.72</v>
      </c>
      <c r="G746" s="62">
        <v>381343.68</v>
      </c>
      <c r="H746" s="60">
        <v>0.57</v>
      </c>
      <c r="I746" s="60"/>
      <c r="J746" s="14"/>
      <c r="K746" s="14"/>
      <c r="L746" s="14"/>
      <c r="M746" s="14"/>
      <c r="N746" s="14"/>
      <c r="O746" s="14"/>
      <c r="P746" s="14"/>
      <c r="Q746" s="14"/>
    </row>
    <row r="747" spans="1:17" ht="15" customHeight="1">
      <c r="A747" s="57" t="s">
        <v>343</v>
      </c>
      <c r="B747" s="58">
        <v>50224.31</v>
      </c>
      <c r="C747" s="58">
        <v>173771.55</v>
      </c>
      <c r="D747" s="53" t="s">
        <v>699</v>
      </c>
      <c r="E747" s="54">
        <v>223995.86</v>
      </c>
      <c r="F747" s="58">
        <v>155169.06</v>
      </c>
      <c r="G747" s="62">
        <v>379164.92</v>
      </c>
      <c r="H747" s="60">
        <v>1.32</v>
      </c>
      <c r="I747" s="60"/>
      <c r="J747" s="14"/>
      <c r="K747" s="14"/>
      <c r="L747" s="14"/>
      <c r="M747" s="14"/>
      <c r="N747" s="14"/>
      <c r="O747" s="14"/>
      <c r="P747" s="14"/>
      <c r="Q747" s="14"/>
    </row>
    <row r="748" spans="1:17" ht="15" customHeight="1">
      <c r="A748" s="57" t="s">
        <v>340</v>
      </c>
      <c r="B748" s="58">
        <v>47691.13</v>
      </c>
      <c r="C748" s="58">
        <v>173490.87</v>
      </c>
      <c r="D748" s="53" t="s">
        <v>699</v>
      </c>
      <c r="E748" s="54">
        <v>221182</v>
      </c>
      <c r="F748" s="58">
        <v>153049.68</v>
      </c>
      <c r="G748" s="62">
        <v>374231.68</v>
      </c>
      <c r="H748" s="60">
        <v>2.07</v>
      </c>
      <c r="I748" s="60"/>
      <c r="J748" s="14"/>
      <c r="K748" s="14"/>
      <c r="L748" s="14"/>
      <c r="M748" s="14"/>
      <c r="N748" s="14"/>
      <c r="O748" s="14"/>
      <c r="P748" s="14"/>
      <c r="Q748" s="14"/>
    </row>
    <row r="749" spans="1:17" ht="15" customHeight="1">
      <c r="A749" s="57" t="s">
        <v>339</v>
      </c>
      <c r="B749" s="58">
        <v>47830.92</v>
      </c>
      <c r="C749" s="58">
        <v>167760.75</v>
      </c>
      <c r="D749" s="53" t="s">
        <v>699</v>
      </c>
      <c r="E749" s="54">
        <v>215591.67</v>
      </c>
      <c r="F749" s="58">
        <v>151055.16</v>
      </c>
      <c r="G749" s="62">
        <v>366646.83</v>
      </c>
      <c r="H749" s="60">
        <v>0.79</v>
      </c>
      <c r="I749" s="60"/>
      <c r="J749" s="14"/>
      <c r="K749" s="14"/>
      <c r="L749" s="14"/>
      <c r="M749" s="14"/>
      <c r="N749" s="14"/>
      <c r="O749" s="14"/>
      <c r="P749" s="14"/>
      <c r="Q749" s="14"/>
    </row>
    <row r="750" spans="1:17" ht="15" customHeight="1">
      <c r="A750" s="57" t="s">
        <v>338</v>
      </c>
      <c r="B750" s="58">
        <v>47474.79</v>
      </c>
      <c r="C750" s="58">
        <v>165525.33</v>
      </c>
      <c r="D750" s="53" t="s">
        <v>699</v>
      </c>
      <c r="E750" s="54">
        <v>213000.12</v>
      </c>
      <c r="F750" s="58">
        <v>150759.37</v>
      </c>
      <c r="G750" s="62">
        <v>363759.49</v>
      </c>
      <c r="H750" s="60">
        <v>-0.79</v>
      </c>
      <c r="I750" s="60"/>
      <c r="J750" s="14"/>
      <c r="K750" s="14"/>
      <c r="L750" s="14"/>
      <c r="M750" s="14"/>
      <c r="N750" s="14"/>
      <c r="O750" s="14"/>
      <c r="P750" s="14"/>
      <c r="Q750" s="14"/>
    </row>
    <row r="751" spans="1:17" ht="15" customHeight="1">
      <c r="A751" s="57" t="s">
        <v>337</v>
      </c>
      <c r="B751" s="58">
        <v>48347.73</v>
      </c>
      <c r="C751" s="58">
        <v>168400.17</v>
      </c>
      <c r="D751" s="53" t="s">
        <v>699</v>
      </c>
      <c r="E751" s="54">
        <v>216747.9</v>
      </c>
      <c r="F751" s="58">
        <v>149916.7</v>
      </c>
      <c r="G751" s="62">
        <v>366664.6</v>
      </c>
      <c r="H751" s="60">
        <v>-0.3</v>
      </c>
      <c r="I751" s="60"/>
      <c r="J751" s="14"/>
      <c r="K751" s="14"/>
      <c r="L751" s="14"/>
      <c r="M751" s="14"/>
      <c r="N751" s="14"/>
      <c r="O751" s="14"/>
      <c r="P751" s="14"/>
      <c r="Q751" s="14"/>
    </row>
    <row r="752" spans="1:17" ht="15" customHeight="1">
      <c r="A752" s="57" t="s">
        <v>336</v>
      </c>
      <c r="B752" s="58">
        <v>47633.63</v>
      </c>
      <c r="C752" s="58">
        <v>169120.66</v>
      </c>
      <c r="D752" s="53" t="s">
        <v>699</v>
      </c>
      <c r="E752" s="54">
        <v>216754.29</v>
      </c>
      <c r="F752" s="58">
        <v>151016.88</v>
      </c>
      <c r="G752" s="62">
        <v>367771.17</v>
      </c>
      <c r="H752" s="60">
        <v>0.28</v>
      </c>
      <c r="I752" s="60"/>
      <c r="J752" s="14"/>
      <c r="K752" s="14"/>
      <c r="L752" s="14"/>
      <c r="M752" s="14"/>
      <c r="N752" s="14"/>
      <c r="O752" s="14"/>
      <c r="P752" s="14"/>
      <c r="Q752" s="14"/>
    </row>
    <row r="753" spans="1:17" ht="15" customHeight="1">
      <c r="A753" s="57" t="s">
        <v>335</v>
      </c>
      <c r="B753" s="58">
        <v>48198.36</v>
      </c>
      <c r="C753" s="58">
        <v>168326.91</v>
      </c>
      <c r="D753" s="53" t="s">
        <v>699</v>
      </c>
      <c r="E753" s="54">
        <v>216525.27</v>
      </c>
      <c r="F753" s="58">
        <v>150228.39</v>
      </c>
      <c r="G753" s="62">
        <v>366753.66</v>
      </c>
      <c r="H753" s="60">
        <v>0.32</v>
      </c>
      <c r="I753" s="60"/>
      <c r="J753" s="14"/>
      <c r="K753" s="14"/>
      <c r="L753" s="14"/>
      <c r="M753" s="14"/>
      <c r="N753" s="14"/>
      <c r="O753" s="14"/>
      <c r="P753" s="14"/>
      <c r="Q753" s="14"/>
    </row>
    <row r="754" spans="1:17" ht="15" customHeight="1">
      <c r="A754" s="57" t="s">
        <v>334</v>
      </c>
      <c r="B754" s="58">
        <v>48010.49</v>
      </c>
      <c r="C754" s="58">
        <v>167340.07</v>
      </c>
      <c r="D754" s="53" t="s">
        <v>699</v>
      </c>
      <c r="E754" s="54">
        <v>215350.56</v>
      </c>
      <c r="F754" s="58">
        <v>150229.72</v>
      </c>
      <c r="G754" s="62">
        <v>365580.28</v>
      </c>
      <c r="H754" s="60">
        <v>-0.15</v>
      </c>
      <c r="I754" s="60"/>
      <c r="J754" s="14"/>
      <c r="K754" s="14"/>
      <c r="L754" s="14"/>
      <c r="M754" s="14"/>
      <c r="N754" s="14"/>
      <c r="O754" s="14"/>
      <c r="P754" s="14"/>
      <c r="Q754" s="14"/>
    </row>
    <row r="755" spans="1:17" ht="15" customHeight="1">
      <c r="A755" s="57" t="s">
        <v>333</v>
      </c>
      <c r="B755" s="58">
        <v>49607.53</v>
      </c>
      <c r="C755" s="58">
        <v>166326.21</v>
      </c>
      <c r="D755" s="53" t="s">
        <v>699</v>
      </c>
      <c r="E755" s="54">
        <v>215933.74</v>
      </c>
      <c r="F755" s="58">
        <v>150214</v>
      </c>
      <c r="G755" s="62">
        <v>366147.74</v>
      </c>
      <c r="H755" s="60">
        <v>1.05</v>
      </c>
      <c r="I755" s="60"/>
      <c r="J755" s="14"/>
      <c r="K755" s="14"/>
      <c r="L755" s="14"/>
      <c r="M755" s="14"/>
      <c r="N755" s="14"/>
      <c r="O755" s="14"/>
      <c r="P755" s="14"/>
      <c r="Q755" s="14"/>
    </row>
    <row r="756" spans="1:17" ht="15" customHeight="1">
      <c r="A756" s="57" t="s">
        <v>331</v>
      </c>
      <c r="B756" s="58">
        <v>49384.58</v>
      </c>
      <c r="C756" s="58">
        <v>164722.38</v>
      </c>
      <c r="D756" s="53" t="s">
        <v>699</v>
      </c>
      <c r="E756" s="54">
        <v>214106.96</v>
      </c>
      <c r="F756" s="58">
        <v>148237.14</v>
      </c>
      <c r="G756" s="62">
        <v>362344.1</v>
      </c>
      <c r="H756" s="60">
        <v>-0.03</v>
      </c>
      <c r="I756" s="60"/>
      <c r="J756" s="14"/>
      <c r="K756" s="14"/>
      <c r="L756" s="14"/>
      <c r="M756" s="14"/>
      <c r="N756" s="14"/>
      <c r="O756" s="14"/>
      <c r="P756" s="14"/>
      <c r="Q756" s="14"/>
    </row>
    <row r="757" spans="1:17" ht="15" customHeight="1">
      <c r="A757" s="57" t="s">
        <v>330</v>
      </c>
      <c r="B757" s="58">
        <v>50947.51</v>
      </c>
      <c r="C757" s="58">
        <v>164748.49</v>
      </c>
      <c r="D757" s="53" t="s">
        <v>699</v>
      </c>
      <c r="E757" s="54">
        <v>215696</v>
      </c>
      <c r="F757" s="58">
        <v>146742.3</v>
      </c>
      <c r="G757" s="62">
        <v>362438.3</v>
      </c>
      <c r="H757" s="60">
        <v>-0.98</v>
      </c>
      <c r="I757" s="60"/>
      <c r="J757" s="14"/>
      <c r="K757" s="14"/>
      <c r="L757" s="14"/>
      <c r="M757" s="14"/>
      <c r="N757" s="14"/>
      <c r="O757" s="14"/>
      <c r="P757" s="14"/>
      <c r="Q757" s="14"/>
    </row>
    <row r="758" spans="1:17" ht="15" customHeight="1">
      <c r="A758" s="57" t="s">
        <v>329</v>
      </c>
      <c r="B758" s="58">
        <v>52271.18</v>
      </c>
      <c r="C758" s="58">
        <v>164875.65</v>
      </c>
      <c r="D758" s="53" t="s">
        <v>699</v>
      </c>
      <c r="E758" s="54">
        <v>217146.83</v>
      </c>
      <c r="F758" s="58">
        <v>148867.71</v>
      </c>
      <c r="G758" s="62">
        <v>366014.54</v>
      </c>
      <c r="H758" s="60">
        <v>2.07</v>
      </c>
      <c r="I758" s="60"/>
      <c r="J758" s="14"/>
      <c r="K758" s="14"/>
      <c r="L758" s="14"/>
      <c r="M758" s="14"/>
      <c r="N758" s="14"/>
      <c r="O758" s="14"/>
      <c r="P758" s="14"/>
      <c r="Q758" s="14"/>
    </row>
    <row r="759" spans="1:17" ht="15" customHeight="1">
      <c r="A759" s="57" t="s">
        <v>328</v>
      </c>
      <c r="B759" s="58">
        <v>48598.56</v>
      </c>
      <c r="C759" s="58">
        <v>164320.71</v>
      </c>
      <c r="D759" s="53" t="s">
        <v>699</v>
      </c>
      <c r="E759" s="54">
        <v>212919.27</v>
      </c>
      <c r="F759" s="58">
        <v>145675.85</v>
      </c>
      <c r="G759" s="62">
        <v>358595.12</v>
      </c>
      <c r="H759" s="60">
        <v>-0.31</v>
      </c>
      <c r="I759" s="60"/>
      <c r="J759" s="14"/>
      <c r="K759" s="14"/>
      <c r="L759" s="14"/>
      <c r="M759" s="14"/>
      <c r="N759" s="14"/>
      <c r="O759" s="14"/>
      <c r="P759" s="14"/>
      <c r="Q759" s="14"/>
    </row>
    <row r="760" spans="1:17" ht="15" customHeight="1">
      <c r="A760" s="57" t="s">
        <v>332</v>
      </c>
      <c r="B760" s="58">
        <v>47935.3</v>
      </c>
      <c r="C760" s="58">
        <v>164401.62</v>
      </c>
      <c r="D760" s="53" t="s">
        <v>699</v>
      </c>
      <c r="E760" s="54">
        <v>212336.92</v>
      </c>
      <c r="F760" s="58">
        <v>147374.58</v>
      </c>
      <c r="G760" s="62">
        <v>359711.5</v>
      </c>
      <c r="H760" s="60">
        <v>1.32</v>
      </c>
      <c r="I760" s="60"/>
      <c r="J760" s="14"/>
      <c r="K760" s="14"/>
      <c r="L760" s="14"/>
      <c r="M760" s="14"/>
      <c r="N760" s="14"/>
      <c r="O760" s="14"/>
      <c r="P760" s="14"/>
      <c r="Q760" s="14"/>
    </row>
    <row r="761" spans="1:17" ht="15" customHeight="1">
      <c r="A761" s="57" t="s">
        <v>327</v>
      </c>
      <c r="B761" s="58">
        <v>47224.22</v>
      </c>
      <c r="C761" s="58">
        <v>161116.68</v>
      </c>
      <c r="D761" s="53" t="s">
        <v>699</v>
      </c>
      <c r="E761" s="54">
        <v>208340.9</v>
      </c>
      <c r="F761" s="58">
        <v>146685.43</v>
      </c>
      <c r="G761" s="62">
        <v>355026.33</v>
      </c>
      <c r="H761" s="60">
        <v>0.82</v>
      </c>
      <c r="I761" s="60"/>
      <c r="J761" s="14"/>
      <c r="K761" s="14"/>
      <c r="L761" s="14"/>
      <c r="M761" s="14"/>
      <c r="N761" s="14"/>
      <c r="O761" s="14"/>
      <c r="P761" s="14"/>
      <c r="Q761" s="14"/>
    </row>
    <row r="762" spans="1:17" ht="15" customHeight="1">
      <c r="A762" s="57" t="s">
        <v>326</v>
      </c>
      <c r="B762" s="58">
        <v>46555.25</v>
      </c>
      <c r="C762" s="58">
        <v>161556.91</v>
      </c>
      <c r="D762" s="53" t="s">
        <v>699</v>
      </c>
      <c r="E762" s="54">
        <v>208112.16</v>
      </c>
      <c r="F762" s="58">
        <v>144011.75</v>
      </c>
      <c r="G762" s="62">
        <v>352123.91</v>
      </c>
      <c r="H762" s="60">
        <v>1.63</v>
      </c>
      <c r="I762" s="60"/>
      <c r="J762" s="14"/>
      <c r="K762" s="14"/>
      <c r="L762" s="14"/>
      <c r="M762" s="14"/>
      <c r="N762" s="14"/>
      <c r="O762" s="14"/>
      <c r="P762" s="14"/>
      <c r="Q762" s="14"/>
    </row>
    <row r="763" spans="1:17" ht="15" customHeight="1">
      <c r="A763" s="57" t="s">
        <v>325</v>
      </c>
      <c r="B763" s="58">
        <v>44671.2</v>
      </c>
      <c r="C763" s="58">
        <v>158231.15</v>
      </c>
      <c r="D763" s="53" t="s">
        <v>699</v>
      </c>
      <c r="E763" s="54">
        <v>202902.35</v>
      </c>
      <c r="F763" s="58">
        <v>143563.38</v>
      </c>
      <c r="G763" s="62">
        <v>346465.73</v>
      </c>
      <c r="H763" s="60">
        <v>2.67</v>
      </c>
      <c r="I763" s="60"/>
      <c r="J763" s="14"/>
      <c r="K763" s="14"/>
      <c r="L763" s="14"/>
      <c r="M763" s="14"/>
      <c r="N763" s="14"/>
      <c r="O763" s="14"/>
      <c r="P763" s="14"/>
      <c r="Q763" s="14"/>
    </row>
    <row r="764" spans="1:17" ht="15" customHeight="1">
      <c r="A764" s="57" t="s">
        <v>324</v>
      </c>
      <c r="B764" s="58">
        <v>45019.38</v>
      </c>
      <c r="C764" s="58">
        <v>154921.2</v>
      </c>
      <c r="D764" s="53" t="s">
        <v>699</v>
      </c>
      <c r="E764" s="54">
        <v>199940.58</v>
      </c>
      <c r="F764" s="58">
        <v>137509.29</v>
      </c>
      <c r="G764" s="62">
        <v>337449.87</v>
      </c>
      <c r="H764" s="60">
        <v>0.09</v>
      </c>
      <c r="I764" s="60"/>
      <c r="J764" s="14"/>
      <c r="K764" s="14"/>
      <c r="L764" s="14"/>
      <c r="M764" s="14"/>
      <c r="N764" s="14"/>
      <c r="O764" s="14"/>
      <c r="P764" s="14"/>
      <c r="Q764" s="14"/>
    </row>
    <row r="765" spans="1:17" ht="15" customHeight="1">
      <c r="A765" s="57" t="s">
        <v>323</v>
      </c>
      <c r="B765" s="58">
        <v>43975.75</v>
      </c>
      <c r="C765" s="58">
        <v>155520.06</v>
      </c>
      <c r="D765" s="53" t="s">
        <v>699</v>
      </c>
      <c r="E765" s="54">
        <v>199495.81</v>
      </c>
      <c r="F765" s="58">
        <v>137636.25</v>
      </c>
      <c r="G765" s="62">
        <v>337132.06</v>
      </c>
      <c r="H765" s="60">
        <v>0.25</v>
      </c>
      <c r="I765" s="60"/>
      <c r="J765" s="14"/>
      <c r="K765" s="14"/>
      <c r="L765" s="14"/>
      <c r="M765" s="14"/>
      <c r="N765" s="14"/>
      <c r="O765" s="14"/>
      <c r="P765" s="14"/>
      <c r="Q765" s="14"/>
    </row>
    <row r="766" spans="1:17" ht="15" customHeight="1">
      <c r="A766" s="57" t="s">
        <v>322</v>
      </c>
      <c r="B766" s="58">
        <v>43403.48</v>
      </c>
      <c r="C766" s="58">
        <v>154029.17</v>
      </c>
      <c r="D766" s="53" t="s">
        <v>699</v>
      </c>
      <c r="E766" s="54">
        <v>197432.65</v>
      </c>
      <c r="F766" s="58">
        <v>138845.47</v>
      </c>
      <c r="G766" s="62">
        <v>336278.12</v>
      </c>
      <c r="H766" s="60">
        <v>1.26</v>
      </c>
      <c r="I766" s="60"/>
      <c r="J766" s="14"/>
      <c r="K766" s="14"/>
      <c r="L766" s="14"/>
      <c r="M766" s="14"/>
      <c r="N766" s="14"/>
      <c r="O766" s="14"/>
      <c r="P766" s="14"/>
      <c r="Q766" s="14"/>
    </row>
    <row r="767" spans="1:17" ht="15" customHeight="1">
      <c r="A767" s="57" t="s">
        <v>321</v>
      </c>
      <c r="B767" s="58">
        <v>43196.52</v>
      </c>
      <c r="C767" s="58">
        <v>151296.47</v>
      </c>
      <c r="D767" s="53" t="s">
        <v>699</v>
      </c>
      <c r="E767" s="54">
        <v>194492.99</v>
      </c>
      <c r="F767" s="58">
        <v>137597.67</v>
      </c>
      <c r="G767" s="62">
        <v>332090.66</v>
      </c>
      <c r="H767" s="60">
        <v>0.61</v>
      </c>
      <c r="I767" s="60"/>
      <c r="J767" s="14"/>
      <c r="K767" s="14"/>
      <c r="L767" s="14"/>
      <c r="M767" s="14"/>
      <c r="N767" s="14"/>
      <c r="O767" s="14"/>
      <c r="P767" s="14"/>
      <c r="Q767" s="14"/>
    </row>
    <row r="768" spans="1:17" ht="15" customHeight="1">
      <c r="A768" s="57" t="s">
        <v>320</v>
      </c>
      <c r="B768" s="58">
        <v>43791.92</v>
      </c>
      <c r="C768" s="58">
        <v>150734.6</v>
      </c>
      <c r="D768" s="53" t="s">
        <v>699</v>
      </c>
      <c r="E768" s="54">
        <v>194526.52</v>
      </c>
      <c r="F768" s="58">
        <v>135538.94</v>
      </c>
      <c r="G768" s="62">
        <v>330065.46</v>
      </c>
      <c r="H768" s="60">
        <v>0.38</v>
      </c>
      <c r="I768" s="60"/>
      <c r="J768" s="14"/>
      <c r="K768" s="14"/>
      <c r="L768" s="14"/>
      <c r="M768" s="14"/>
      <c r="N768" s="14"/>
      <c r="O768" s="14"/>
      <c r="P768" s="14"/>
      <c r="Q768" s="14"/>
    </row>
    <row r="769" spans="1:17" ht="15" customHeight="1">
      <c r="A769" s="57" t="s">
        <v>318</v>
      </c>
      <c r="B769" s="58">
        <v>44077.01</v>
      </c>
      <c r="C769" s="58">
        <v>151676.02</v>
      </c>
      <c r="D769" s="53" t="s">
        <v>699</v>
      </c>
      <c r="E769" s="54">
        <v>195753.03</v>
      </c>
      <c r="F769" s="58">
        <v>133076.8</v>
      </c>
      <c r="G769" s="62">
        <v>328829.83</v>
      </c>
      <c r="H769" s="60">
        <v>1.63</v>
      </c>
      <c r="I769" s="60"/>
      <c r="J769" s="14"/>
      <c r="K769" s="14"/>
      <c r="L769" s="14"/>
      <c r="M769" s="14"/>
      <c r="N769" s="14"/>
      <c r="O769" s="14"/>
      <c r="P769" s="14"/>
      <c r="Q769" s="14"/>
    </row>
    <row r="770" spans="1:17" ht="15" customHeight="1">
      <c r="A770" s="57" t="s">
        <v>317</v>
      </c>
      <c r="B770" s="58">
        <v>43425.29</v>
      </c>
      <c r="C770" s="58">
        <v>146429.21</v>
      </c>
      <c r="D770" s="53" t="s">
        <v>699</v>
      </c>
      <c r="E770" s="54">
        <v>189854.5</v>
      </c>
      <c r="F770" s="58">
        <v>133700.41</v>
      </c>
      <c r="G770" s="62">
        <v>323554.91</v>
      </c>
      <c r="H770" s="60">
        <v>-0.32</v>
      </c>
      <c r="I770" s="60"/>
      <c r="J770" s="14"/>
      <c r="K770" s="14"/>
      <c r="L770" s="14"/>
      <c r="M770" s="14"/>
      <c r="N770" s="14"/>
      <c r="O770" s="14"/>
      <c r="P770" s="14"/>
      <c r="Q770" s="14"/>
    </row>
    <row r="771" spans="1:17" ht="15" customHeight="1">
      <c r="A771" s="57" t="s">
        <v>316</v>
      </c>
      <c r="B771" s="58">
        <v>44037.74</v>
      </c>
      <c r="C771" s="58">
        <v>148339.79</v>
      </c>
      <c r="D771" s="53" t="s">
        <v>699</v>
      </c>
      <c r="E771" s="54">
        <v>192377.53</v>
      </c>
      <c r="F771" s="58">
        <v>132210.18</v>
      </c>
      <c r="G771" s="62">
        <v>324587.71</v>
      </c>
      <c r="H771" s="60">
        <v>1.26</v>
      </c>
      <c r="I771" s="60"/>
      <c r="J771" s="14"/>
      <c r="K771" s="14"/>
      <c r="L771" s="14"/>
      <c r="M771" s="14"/>
      <c r="N771" s="14"/>
      <c r="O771" s="14"/>
      <c r="P771" s="14"/>
      <c r="Q771" s="14"/>
    </row>
    <row r="772" spans="1:17" ht="15" customHeight="1">
      <c r="A772" s="57" t="s">
        <v>315</v>
      </c>
      <c r="B772" s="58">
        <v>43791.6</v>
      </c>
      <c r="C772" s="58">
        <v>146302.3</v>
      </c>
      <c r="D772" s="53" t="s">
        <v>699</v>
      </c>
      <c r="E772" s="54">
        <v>190093.9</v>
      </c>
      <c r="F772" s="58">
        <v>130451.31</v>
      </c>
      <c r="G772" s="62">
        <v>320545.21</v>
      </c>
      <c r="H772" s="60">
        <v>0.38</v>
      </c>
      <c r="I772" s="60"/>
      <c r="J772" s="14"/>
      <c r="K772" s="14"/>
      <c r="L772" s="14"/>
      <c r="M772" s="14"/>
      <c r="N772" s="14"/>
      <c r="O772" s="14"/>
      <c r="P772" s="14"/>
      <c r="Q772" s="14"/>
    </row>
    <row r="773" spans="1:17" ht="15" customHeight="1">
      <c r="A773" s="57" t="s">
        <v>319</v>
      </c>
      <c r="B773" s="58">
        <v>43866.11</v>
      </c>
      <c r="C773" s="58">
        <v>145433.51</v>
      </c>
      <c r="D773" s="53" t="s">
        <v>699</v>
      </c>
      <c r="E773" s="54">
        <v>189299.62</v>
      </c>
      <c r="F773" s="58">
        <v>130042.77</v>
      </c>
      <c r="G773" s="62">
        <v>319342.39</v>
      </c>
      <c r="H773" s="60">
        <v>1</v>
      </c>
      <c r="I773" s="60"/>
      <c r="J773" s="14"/>
      <c r="K773" s="14"/>
      <c r="L773" s="14"/>
      <c r="M773" s="14"/>
      <c r="N773" s="14"/>
      <c r="O773" s="14"/>
      <c r="P773" s="14"/>
      <c r="Q773" s="14"/>
    </row>
    <row r="774" spans="1:17" ht="15" customHeight="1">
      <c r="A774" s="57" t="s">
        <v>314</v>
      </c>
      <c r="B774" s="58">
        <v>43095.23</v>
      </c>
      <c r="C774" s="58">
        <v>144033.34</v>
      </c>
      <c r="D774" s="53" t="s">
        <v>699</v>
      </c>
      <c r="E774" s="54">
        <v>187128.57</v>
      </c>
      <c r="F774" s="58">
        <v>129066</v>
      </c>
      <c r="G774" s="62">
        <v>316194.57</v>
      </c>
      <c r="H774" s="60">
        <v>-0.66</v>
      </c>
      <c r="I774" s="60"/>
      <c r="J774" s="14"/>
      <c r="K774" s="14"/>
      <c r="L774" s="14"/>
      <c r="M774" s="14"/>
      <c r="N774" s="14"/>
      <c r="O774" s="14"/>
      <c r="P774" s="14"/>
      <c r="Q774" s="14"/>
    </row>
    <row r="775" spans="1:17" ht="15" customHeight="1">
      <c r="A775" s="57" t="s">
        <v>312</v>
      </c>
      <c r="B775" s="58">
        <v>44068.16</v>
      </c>
      <c r="C775" s="58">
        <v>148106.75</v>
      </c>
      <c r="D775" s="53" t="s">
        <v>699</v>
      </c>
      <c r="E775" s="54">
        <v>192174.91</v>
      </c>
      <c r="F775" s="58">
        <v>126134.6</v>
      </c>
      <c r="G775" s="62">
        <v>318309.51</v>
      </c>
      <c r="H775" s="60">
        <v>0.46</v>
      </c>
      <c r="I775" s="60"/>
      <c r="J775" s="14"/>
      <c r="K775" s="14"/>
      <c r="L775" s="14"/>
      <c r="M775" s="14"/>
      <c r="N775" s="14"/>
      <c r="O775" s="14"/>
      <c r="P775" s="14"/>
      <c r="Q775" s="14"/>
    </row>
    <row r="776" spans="1:17" ht="15" customHeight="1">
      <c r="A776" s="57" t="s">
        <v>311</v>
      </c>
      <c r="B776" s="58">
        <v>45028</v>
      </c>
      <c r="C776" s="58">
        <v>147204.27</v>
      </c>
      <c r="D776" s="53" t="s">
        <v>699</v>
      </c>
      <c r="E776" s="54">
        <v>192232.27</v>
      </c>
      <c r="F776" s="58">
        <v>124630.31</v>
      </c>
      <c r="G776" s="62">
        <v>316862.58</v>
      </c>
      <c r="H776" s="60">
        <v>-0.1</v>
      </c>
      <c r="I776" s="60"/>
      <c r="J776" s="14"/>
      <c r="K776" s="14"/>
      <c r="L776" s="14"/>
      <c r="M776" s="14"/>
      <c r="N776" s="14"/>
      <c r="O776" s="14"/>
      <c r="P776" s="14"/>
      <c r="Q776" s="14"/>
    </row>
    <row r="777" spans="1:17" ht="15" customHeight="1">
      <c r="A777" s="57" t="s">
        <v>313</v>
      </c>
      <c r="B777" s="58">
        <v>44963.67</v>
      </c>
      <c r="C777" s="58">
        <v>149775.38</v>
      </c>
      <c r="D777" s="53" t="s">
        <v>699</v>
      </c>
      <c r="E777" s="54">
        <v>194739.05</v>
      </c>
      <c r="F777" s="58">
        <v>122440.61</v>
      </c>
      <c r="G777" s="62">
        <v>317179.66</v>
      </c>
      <c r="H777" s="60">
        <v>-0.47</v>
      </c>
      <c r="I777" s="60"/>
      <c r="J777" s="14"/>
      <c r="K777" s="14"/>
      <c r="L777" s="14"/>
      <c r="M777" s="14"/>
      <c r="N777" s="14"/>
      <c r="O777" s="14"/>
      <c r="P777" s="14"/>
      <c r="Q777" s="14"/>
    </row>
    <row r="778" spans="1:17" ht="15" customHeight="1">
      <c r="A778" s="57" t="s">
        <v>310</v>
      </c>
      <c r="B778" s="58">
        <v>43500.38</v>
      </c>
      <c r="C778" s="58">
        <v>149928.13</v>
      </c>
      <c r="D778" s="53" t="s">
        <v>699</v>
      </c>
      <c r="E778" s="54">
        <v>193428.51</v>
      </c>
      <c r="F778" s="58">
        <v>125256.36</v>
      </c>
      <c r="G778" s="62">
        <v>318684.87</v>
      </c>
      <c r="H778" s="60">
        <v>0.36</v>
      </c>
      <c r="I778" s="60"/>
      <c r="J778" s="14"/>
      <c r="K778" s="14"/>
      <c r="L778" s="14"/>
      <c r="M778" s="14"/>
      <c r="N778" s="14"/>
      <c r="O778" s="14"/>
      <c r="P778" s="14"/>
      <c r="Q778" s="14"/>
    </row>
    <row r="779" spans="1:17" ht="15" customHeight="1">
      <c r="A779" s="57" t="s">
        <v>309</v>
      </c>
      <c r="B779" s="58">
        <v>43665.74</v>
      </c>
      <c r="C779" s="58">
        <v>150828.8</v>
      </c>
      <c r="D779" s="53" t="s">
        <v>699</v>
      </c>
      <c r="E779" s="54">
        <v>194494.54</v>
      </c>
      <c r="F779" s="58">
        <v>123055.22</v>
      </c>
      <c r="G779" s="62">
        <v>317549.76</v>
      </c>
      <c r="H779" s="60">
        <v>-2.12</v>
      </c>
      <c r="I779" s="60"/>
      <c r="J779" s="14"/>
      <c r="K779" s="14"/>
      <c r="L779" s="14"/>
      <c r="M779" s="14"/>
      <c r="N779" s="14"/>
      <c r="O779" s="14"/>
      <c r="P779" s="14"/>
      <c r="Q779" s="14"/>
    </row>
    <row r="780" spans="1:17" ht="15" customHeight="1">
      <c r="A780" s="57" t="s">
        <v>305</v>
      </c>
      <c r="B780" s="58">
        <v>44087.91</v>
      </c>
      <c r="C780" s="58">
        <v>156027.1</v>
      </c>
      <c r="D780" s="53" t="s">
        <v>699</v>
      </c>
      <c r="E780" s="54">
        <v>200115.01</v>
      </c>
      <c r="F780" s="58">
        <v>124304.32</v>
      </c>
      <c r="G780" s="62">
        <v>324419.33</v>
      </c>
      <c r="H780" s="60">
        <v>1.28</v>
      </c>
      <c r="I780" s="60"/>
      <c r="J780" s="14"/>
      <c r="K780" s="14"/>
      <c r="L780" s="14"/>
      <c r="M780" s="14"/>
      <c r="N780" s="14"/>
      <c r="O780" s="14"/>
      <c r="P780" s="14"/>
      <c r="Q780" s="14"/>
    </row>
    <row r="781" spans="1:17" ht="15" customHeight="1">
      <c r="A781" s="57" t="s">
        <v>304</v>
      </c>
      <c r="B781" s="58">
        <v>44562.26</v>
      </c>
      <c r="C781" s="58">
        <v>152033.04</v>
      </c>
      <c r="D781" s="53" t="s">
        <v>699</v>
      </c>
      <c r="E781" s="54">
        <v>196595.3</v>
      </c>
      <c r="F781" s="58">
        <v>123725.92</v>
      </c>
      <c r="G781" s="62">
        <v>320321.22</v>
      </c>
      <c r="H781" s="60">
        <v>-0.01</v>
      </c>
      <c r="I781" s="60"/>
      <c r="J781" s="14"/>
      <c r="K781" s="14"/>
      <c r="L781" s="14"/>
      <c r="M781" s="14"/>
      <c r="N781" s="14"/>
      <c r="O781" s="14"/>
      <c r="P781" s="14"/>
      <c r="Q781" s="14"/>
    </row>
    <row r="782" spans="1:17" ht="15" customHeight="1">
      <c r="A782" s="57" t="s">
        <v>306</v>
      </c>
      <c r="B782" s="58">
        <v>43556.22</v>
      </c>
      <c r="C782" s="58">
        <v>152347.93</v>
      </c>
      <c r="D782" s="53" t="s">
        <v>699</v>
      </c>
      <c r="E782" s="54">
        <v>195904.15</v>
      </c>
      <c r="F782" s="58">
        <v>124450.38</v>
      </c>
      <c r="G782" s="62">
        <v>320354.53</v>
      </c>
      <c r="H782" s="60">
        <v>1.19</v>
      </c>
      <c r="I782" s="60"/>
      <c r="J782" s="14"/>
      <c r="K782" s="14"/>
      <c r="L782" s="14"/>
      <c r="M782" s="14"/>
      <c r="N782" s="14"/>
      <c r="O782" s="14"/>
      <c r="P782" s="14"/>
      <c r="Q782" s="14"/>
    </row>
    <row r="783" spans="1:17" ht="15" customHeight="1">
      <c r="A783" s="57" t="s">
        <v>307</v>
      </c>
      <c r="B783" s="58">
        <v>42581.41</v>
      </c>
      <c r="C783" s="58">
        <v>150115.78</v>
      </c>
      <c r="D783" s="53" t="s">
        <v>699</v>
      </c>
      <c r="E783" s="54">
        <v>192697.19</v>
      </c>
      <c r="F783" s="58">
        <v>123876.76</v>
      </c>
      <c r="G783" s="62">
        <v>316573.95</v>
      </c>
      <c r="H783" s="60">
        <v>0.96</v>
      </c>
      <c r="I783" s="60"/>
      <c r="J783" s="14"/>
      <c r="K783" s="14"/>
      <c r="L783" s="14"/>
      <c r="M783" s="14"/>
      <c r="N783" s="14"/>
      <c r="O783" s="14"/>
      <c r="P783" s="14"/>
      <c r="Q783" s="14"/>
    </row>
    <row r="784" spans="1:17" ht="15" customHeight="1">
      <c r="A784" s="57" t="s">
        <v>308</v>
      </c>
      <c r="B784" s="58">
        <v>42390.53</v>
      </c>
      <c r="C784" s="58">
        <v>148540.26</v>
      </c>
      <c r="D784" s="53" t="s">
        <v>699</v>
      </c>
      <c r="E784" s="54">
        <v>190930.79</v>
      </c>
      <c r="F784" s="58">
        <v>122631.35</v>
      </c>
      <c r="G784" s="62">
        <v>313562.14</v>
      </c>
      <c r="H784" s="60">
        <v>2.31</v>
      </c>
      <c r="I784" s="60"/>
      <c r="J784" s="14"/>
      <c r="K784" s="14"/>
      <c r="L784" s="14"/>
      <c r="M784" s="14"/>
      <c r="N784" s="14"/>
      <c r="O784" s="14"/>
      <c r="P784" s="14"/>
      <c r="Q784" s="14"/>
    </row>
    <row r="785" spans="1:17" ht="15" customHeight="1">
      <c r="A785" s="57" t="s">
        <v>299</v>
      </c>
      <c r="B785" s="58">
        <v>41722.5</v>
      </c>
      <c r="C785" s="58">
        <v>145063.36</v>
      </c>
      <c r="D785" s="53" t="s">
        <v>699</v>
      </c>
      <c r="E785" s="54">
        <v>186785.86</v>
      </c>
      <c r="F785" s="58">
        <v>119699.82</v>
      </c>
      <c r="G785" s="62">
        <v>306485.68</v>
      </c>
      <c r="H785" s="60">
        <v>1.38</v>
      </c>
      <c r="I785" s="60"/>
      <c r="J785" s="14"/>
      <c r="K785" s="14"/>
      <c r="L785" s="14"/>
      <c r="M785" s="14"/>
      <c r="N785" s="14"/>
      <c r="O785" s="14"/>
      <c r="P785" s="14"/>
      <c r="Q785" s="14"/>
    </row>
    <row r="786" spans="1:17" ht="15" customHeight="1">
      <c r="A786" s="57" t="s">
        <v>298</v>
      </c>
      <c r="B786" s="58">
        <v>42281.5</v>
      </c>
      <c r="C786" s="58">
        <v>141094.94</v>
      </c>
      <c r="D786" s="53" t="s">
        <v>699</v>
      </c>
      <c r="E786" s="54">
        <v>183376.44</v>
      </c>
      <c r="F786" s="58">
        <v>118938.65</v>
      </c>
      <c r="G786" s="62">
        <v>302315.09</v>
      </c>
      <c r="H786" s="60">
        <v>-0.09</v>
      </c>
      <c r="I786" s="60"/>
      <c r="J786" s="14"/>
      <c r="K786" s="14"/>
      <c r="L786" s="14"/>
      <c r="M786" s="14"/>
      <c r="N786" s="14"/>
      <c r="O786" s="14"/>
      <c r="P786" s="14"/>
      <c r="Q786" s="14"/>
    </row>
    <row r="787" spans="1:17" ht="15" customHeight="1">
      <c r="A787" s="57" t="s">
        <v>300</v>
      </c>
      <c r="B787" s="58">
        <v>42063.15</v>
      </c>
      <c r="C787" s="58">
        <v>139473.06</v>
      </c>
      <c r="D787" s="53" t="s">
        <v>699</v>
      </c>
      <c r="E787" s="54">
        <v>181536.21</v>
      </c>
      <c r="F787" s="58">
        <v>121042.18</v>
      </c>
      <c r="G787" s="62">
        <v>302578.39</v>
      </c>
      <c r="H787" s="60">
        <v>0.08</v>
      </c>
      <c r="I787" s="60"/>
      <c r="J787" s="14"/>
      <c r="K787" s="14"/>
      <c r="L787" s="14"/>
      <c r="M787" s="14"/>
      <c r="N787" s="14"/>
      <c r="O787" s="14"/>
      <c r="P787" s="14"/>
      <c r="Q787" s="14"/>
    </row>
    <row r="788" spans="1:17" ht="15" customHeight="1">
      <c r="A788" s="57" t="s">
        <v>301</v>
      </c>
      <c r="B788" s="58">
        <v>43570.07</v>
      </c>
      <c r="C788" s="58">
        <v>140793.71</v>
      </c>
      <c r="D788" s="53" t="s">
        <v>699</v>
      </c>
      <c r="E788" s="54">
        <v>184363.78</v>
      </c>
      <c r="F788" s="58">
        <v>117970.95</v>
      </c>
      <c r="G788" s="62">
        <v>302334.73</v>
      </c>
      <c r="H788" s="60">
        <v>-0.82</v>
      </c>
      <c r="I788" s="60"/>
      <c r="J788" s="14"/>
      <c r="K788" s="14"/>
      <c r="L788" s="14"/>
      <c r="M788" s="14"/>
      <c r="N788" s="14"/>
      <c r="O788" s="14"/>
      <c r="P788" s="14"/>
      <c r="Q788" s="14"/>
    </row>
    <row r="789" spans="1:17" ht="15" customHeight="1">
      <c r="A789" s="57" t="s">
        <v>302</v>
      </c>
      <c r="B789" s="58">
        <v>44443.87</v>
      </c>
      <c r="C789" s="58">
        <v>141130.39</v>
      </c>
      <c r="D789" s="53" t="s">
        <v>699</v>
      </c>
      <c r="E789" s="54">
        <v>185574.26</v>
      </c>
      <c r="F789" s="58">
        <v>119259.13</v>
      </c>
      <c r="G789" s="62">
        <v>304833.39</v>
      </c>
      <c r="H789" s="60">
        <v>-0.82</v>
      </c>
      <c r="I789" s="60"/>
      <c r="J789" s="14"/>
      <c r="K789" s="14"/>
      <c r="L789" s="14"/>
      <c r="M789" s="14"/>
      <c r="N789" s="14"/>
      <c r="O789" s="14"/>
      <c r="P789" s="14"/>
      <c r="Q789" s="14"/>
    </row>
    <row r="790" spans="1:17" ht="15" customHeight="1">
      <c r="A790" s="57" t="s">
        <v>303</v>
      </c>
      <c r="B790" s="58">
        <v>47333.34</v>
      </c>
      <c r="C790" s="58">
        <v>141172.86</v>
      </c>
      <c r="D790" s="53" t="s">
        <v>699</v>
      </c>
      <c r="E790" s="54">
        <v>188506.2</v>
      </c>
      <c r="F790" s="58">
        <v>118842.21</v>
      </c>
      <c r="G790" s="62">
        <v>307348.41</v>
      </c>
      <c r="H790" s="60">
        <v>-0.83</v>
      </c>
      <c r="I790" s="60"/>
      <c r="J790" s="14"/>
      <c r="K790" s="14"/>
      <c r="L790" s="14"/>
      <c r="M790" s="14"/>
      <c r="N790" s="14"/>
      <c r="O790" s="14"/>
      <c r="P790" s="14"/>
      <c r="Q790" s="14"/>
    </row>
    <row r="791" spans="1:17" ht="15" customHeight="1">
      <c r="A791" s="80" t="s">
        <v>297</v>
      </c>
      <c r="B791" s="81">
        <v>49214.45</v>
      </c>
      <c r="C791" s="81">
        <v>142276.07</v>
      </c>
      <c r="D791" s="77" t="s">
        <v>699</v>
      </c>
      <c r="E791" s="78">
        <v>191490.52</v>
      </c>
      <c r="F791" s="81">
        <v>118445.84</v>
      </c>
      <c r="G791" s="85">
        <v>309936.36</v>
      </c>
      <c r="H791" s="83">
        <v>1.15</v>
      </c>
      <c r="I791" s="60"/>
      <c r="J791" s="14"/>
      <c r="K791" s="14"/>
      <c r="L791" s="14"/>
      <c r="M791" s="14"/>
      <c r="N791" s="14"/>
      <c r="O791" s="14"/>
      <c r="P791" s="14"/>
      <c r="Q791" s="14"/>
    </row>
    <row r="792" spans="1:17" ht="15" customHeight="1">
      <c r="A792" s="57" t="s">
        <v>296</v>
      </c>
      <c r="B792" s="58">
        <v>47278.18</v>
      </c>
      <c r="C792" s="58">
        <v>142706.62</v>
      </c>
      <c r="D792" s="53" t="s">
        <v>699</v>
      </c>
      <c r="E792" s="54">
        <v>189984.8</v>
      </c>
      <c r="F792" s="58">
        <v>116433</v>
      </c>
      <c r="G792" s="62">
        <v>306417.8</v>
      </c>
      <c r="H792" s="60">
        <v>2.23</v>
      </c>
      <c r="I792" s="60"/>
      <c r="J792" s="14"/>
      <c r="K792" s="14"/>
      <c r="L792" s="14"/>
      <c r="M792" s="14"/>
      <c r="N792" s="14"/>
      <c r="O792" s="14"/>
      <c r="P792" s="14"/>
      <c r="Q792" s="14"/>
    </row>
    <row r="793" spans="1:17" ht="15" customHeight="1">
      <c r="A793" s="57" t="s">
        <v>295</v>
      </c>
      <c r="B793" s="58">
        <v>44591.49</v>
      </c>
      <c r="C793" s="58">
        <v>140633.87</v>
      </c>
      <c r="D793" s="53" t="s">
        <v>699</v>
      </c>
      <c r="E793" s="54">
        <v>185225.36</v>
      </c>
      <c r="F793" s="58">
        <v>114512.66</v>
      </c>
      <c r="G793" s="62">
        <v>299738.02</v>
      </c>
      <c r="H793" s="60">
        <v>2.38</v>
      </c>
      <c r="I793" s="60"/>
      <c r="J793" s="14"/>
      <c r="K793" s="14"/>
      <c r="L793" s="14"/>
      <c r="M793" s="14"/>
      <c r="N793" s="14"/>
      <c r="O793" s="14"/>
      <c r="P793" s="14"/>
      <c r="Q793" s="14"/>
    </row>
    <row r="794" spans="1:17" ht="15" customHeight="1">
      <c r="A794" s="57" t="s">
        <v>294</v>
      </c>
      <c r="B794" s="58">
        <v>42973.06</v>
      </c>
      <c r="C794" s="58">
        <v>135632.44</v>
      </c>
      <c r="D794" s="53" t="s">
        <v>699</v>
      </c>
      <c r="E794" s="54">
        <v>178605.5</v>
      </c>
      <c r="F794" s="58">
        <v>114160.7</v>
      </c>
      <c r="G794" s="62">
        <v>292766.2</v>
      </c>
      <c r="H794" s="60">
        <v>-0.41</v>
      </c>
      <c r="I794" s="60"/>
      <c r="J794" s="14"/>
      <c r="K794" s="14"/>
      <c r="L794" s="14"/>
      <c r="M794" s="14"/>
      <c r="N794" s="14"/>
      <c r="O794" s="14"/>
      <c r="P794" s="14"/>
      <c r="Q794" s="14"/>
    </row>
    <row r="795" spans="1:17" ht="15" customHeight="1">
      <c r="A795" s="57" t="s">
        <v>293</v>
      </c>
      <c r="B795" s="58">
        <v>40471.11</v>
      </c>
      <c r="C795" s="58">
        <v>139679.35</v>
      </c>
      <c r="D795" s="53" t="s">
        <v>699</v>
      </c>
      <c r="E795" s="54">
        <v>180150.46</v>
      </c>
      <c r="F795" s="58">
        <v>113819.11</v>
      </c>
      <c r="G795" s="62">
        <v>293969.57</v>
      </c>
      <c r="H795" s="60">
        <v>4.56</v>
      </c>
      <c r="I795" s="60"/>
      <c r="J795" s="14"/>
      <c r="K795" s="14"/>
      <c r="L795" s="14"/>
      <c r="M795" s="14"/>
      <c r="N795" s="14"/>
      <c r="O795" s="14"/>
      <c r="P795" s="14"/>
      <c r="Q795" s="14"/>
    </row>
    <row r="796" spans="1:17" ht="15" customHeight="1">
      <c r="A796" s="57" t="s">
        <v>291</v>
      </c>
      <c r="B796" s="58">
        <v>38449.29</v>
      </c>
      <c r="C796" s="58">
        <v>131118.34</v>
      </c>
      <c r="D796" s="53" t="s">
        <v>699</v>
      </c>
      <c r="E796" s="54">
        <v>169567.63</v>
      </c>
      <c r="F796" s="58">
        <v>111590.72</v>
      </c>
      <c r="G796" s="62">
        <v>281158.35</v>
      </c>
      <c r="H796" s="60">
        <v>2.51</v>
      </c>
      <c r="I796" s="60"/>
      <c r="J796" s="14"/>
      <c r="K796" s="14"/>
      <c r="L796" s="14"/>
      <c r="M796" s="14"/>
      <c r="N796" s="14"/>
      <c r="O796" s="14"/>
      <c r="P796" s="14"/>
      <c r="Q796" s="14"/>
    </row>
    <row r="797" spans="1:17" ht="15" customHeight="1">
      <c r="A797" s="57" t="s">
        <v>290</v>
      </c>
      <c r="B797" s="58">
        <v>37206.34</v>
      </c>
      <c r="C797" s="58">
        <v>127318.53</v>
      </c>
      <c r="D797" s="53" t="s">
        <v>699</v>
      </c>
      <c r="E797" s="54">
        <v>164524.87</v>
      </c>
      <c r="F797" s="58">
        <v>109753.53</v>
      </c>
      <c r="G797" s="62">
        <v>274278.4</v>
      </c>
      <c r="H797" s="60">
        <v>4.8</v>
      </c>
      <c r="I797" s="60"/>
      <c r="J797" s="14"/>
      <c r="K797" s="14"/>
      <c r="L797" s="14"/>
      <c r="M797" s="14"/>
      <c r="N797" s="14"/>
      <c r="O797" s="14"/>
      <c r="P797" s="14"/>
      <c r="Q797" s="14"/>
    </row>
    <row r="798" spans="1:17" ht="15" customHeight="1">
      <c r="A798" s="57" t="s">
        <v>289</v>
      </c>
      <c r="B798" s="58">
        <v>34999.63</v>
      </c>
      <c r="C798" s="58">
        <v>119290.33</v>
      </c>
      <c r="D798" s="53" t="s">
        <v>699</v>
      </c>
      <c r="E798" s="54">
        <v>154289.96</v>
      </c>
      <c r="F798" s="58">
        <v>107432.56</v>
      </c>
      <c r="G798" s="62">
        <v>261722.52</v>
      </c>
      <c r="H798" s="60">
        <v>2.24</v>
      </c>
      <c r="I798" s="60"/>
      <c r="J798" s="14"/>
      <c r="K798" s="14"/>
      <c r="L798" s="14"/>
      <c r="M798" s="14"/>
      <c r="N798" s="14"/>
      <c r="O798" s="14"/>
      <c r="P798" s="14"/>
      <c r="Q798" s="14"/>
    </row>
    <row r="799" spans="1:17" ht="15" customHeight="1">
      <c r="A799" s="57" t="s">
        <v>292</v>
      </c>
      <c r="B799" s="58">
        <v>33405.29</v>
      </c>
      <c r="C799" s="58">
        <v>117105.11</v>
      </c>
      <c r="D799" s="53" t="s">
        <v>699</v>
      </c>
      <c r="E799" s="54">
        <v>150510.4</v>
      </c>
      <c r="F799" s="58">
        <v>105483.33</v>
      </c>
      <c r="G799" s="62">
        <v>255993.73</v>
      </c>
      <c r="H799" s="60">
        <v>3.46</v>
      </c>
      <c r="I799" s="60"/>
      <c r="J799" s="14"/>
      <c r="K799" s="14"/>
      <c r="L799" s="14"/>
      <c r="M799" s="14"/>
      <c r="N799" s="14"/>
      <c r="O799" s="14"/>
      <c r="P799" s="14"/>
      <c r="Q799" s="14"/>
    </row>
    <row r="800" spans="1:17" ht="15" customHeight="1">
      <c r="A800" s="57" t="s">
        <v>288</v>
      </c>
      <c r="B800" s="58">
        <v>31800.89</v>
      </c>
      <c r="C800" s="58">
        <v>111283.13</v>
      </c>
      <c r="D800" s="53" t="s">
        <v>699</v>
      </c>
      <c r="E800" s="54">
        <v>143084.02</v>
      </c>
      <c r="F800" s="58">
        <v>104352.6</v>
      </c>
      <c r="G800" s="62">
        <v>247436.62</v>
      </c>
      <c r="H800" s="60">
        <v>1.79</v>
      </c>
      <c r="I800" s="60"/>
      <c r="J800" s="14"/>
      <c r="K800" s="14"/>
      <c r="L800" s="14"/>
      <c r="M800" s="14"/>
      <c r="N800" s="14"/>
      <c r="O800" s="14"/>
      <c r="P800" s="14"/>
      <c r="Q800" s="14"/>
    </row>
    <row r="801" spans="1:17" ht="15" customHeight="1">
      <c r="A801" s="57" t="s">
        <v>287</v>
      </c>
      <c r="B801" s="58">
        <v>31633.69</v>
      </c>
      <c r="C801" s="58">
        <v>109120.58</v>
      </c>
      <c r="D801" s="53" t="s">
        <v>699</v>
      </c>
      <c r="E801" s="54">
        <v>140754.27</v>
      </c>
      <c r="F801" s="58">
        <v>102337.64</v>
      </c>
      <c r="G801" s="62">
        <v>243091.91</v>
      </c>
      <c r="H801" s="60">
        <v>-0.49</v>
      </c>
      <c r="I801" s="60"/>
      <c r="J801" s="14"/>
      <c r="K801" s="14"/>
      <c r="L801" s="14"/>
      <c r="M801" s="14"/>
      <c r="N801" s="14"/>
      <c r="O801" s="14"/>
      <c r="P801" s="14"/>
      <c r="Q801" s="14"/>
    </row>
    <row r="802" spans="1:17" ht="15" customHeight="1">
      <c r="A802" s="57" t="s">
        <v>286</v>
      </c>
      <c r="B802" s="58">
        <v>31047.96</v>
      </c>
      <c r="C802" s="58">
        <v>110789.65</v>
      </c>
      <c r="D802" s="53" t="s">
        <v>699</v>
      </c>
      <c r="E802" s="54">
        <v>141837.61</v>
      </c>
      <c r="F802" s="58">
        <v>102450.1</v>
      </c>
      <c r="G802" s="62">
        <v>244287.71</v>
      </c>
      <c r="H802" s="60">
        <v>-0.43</v>
      </c>
      <c r="I802" s="60"/>
      <c r="J802" s="14"/>
      <c r="K802" s="14"/>
      <c r="L802" s="14"/>
      <c r="M802" s="14"/>
      <c r="N802" s="14"/>
      <c r="O802" s="14"/>
      <c r="P802" s="14"/>
      <c r="Q802" s="14"/>
    </row>
    <row r="803" spans="1:17" ht="15" customHeight="1">
      <c r="A803" s="57" t="s">
        <v>285</v>
      </c>
      <c r="B803" s="58">
        <v>31990.7</v>
      </c>
      <c r="C803" s="58">
        <v>111987.86</v>
      </c>
      <c r="D803" s="53" t="s">
        <v>699</v>
      </c>
      <c r="E803" s="54">
        <v>143978.56</v>
      </c>
      <c r="F803" s="58">
        <v>101361.42</v>
      </c>
      <c r="G803" s="62">
        <v>245339.98</v>
      </c>
      <c r="H803" s="60">
        <v>0.52</v>
      </c>
      <c r="I803" s="60"/>
      <c r="J803" s="14"/>
      <c r="K803" s="14"/>
      <c r="L803" s="14"/>
      <c r="M803" s="14"/>
      <c r="N803" s="14"/>
      <c r="O803" s="14"/>
      <c r="P803" s="14"/>
      <c r="Q803" s="14"/>
    </row>
    <row r="804" spans="1:17" ht="15" customHeight="1">
      <c r="A804" s="57" t="s">
        <v>284</v>
      </c>
      <c r="B804" s="58">
        <v>31324.78</v>
      </c>
      <c r="C804" s="58">
        <v>111535.53</v>
      </c>
      <c r="D804" s="53" t="s">
        <v>699</v>
      </c>
      <c r="E804" s="54">
        <v>142860.31</v>
      </c>
      <c r="F804" s="58">
        <v>101221.36</v>
      </c>
      <c r="G804" s="62">
        <v>244081.67</v>
      </c>
      <c r="H804" s="60">
        <v>1.03</v>
      </c>
      <c r="I804" s="60"/>
      <c r="J804" s="14"/>
      <c r="K804" s="14"/>
      <c r="L804" s="14"/>
      <c r="M804" s="14"/>
      <c r="N804" s="14"/>
      <c r="O804" s="14"/>
      <c r="P804" s="14"/>
      <c r="Q804" s="14"/>
    </row>
    <row r="805" spans="1:17" ht="15" customHeight="1">
      <c r="A805" s="57" t="s">
        <v>283</v>
      </c>
      <c r="B805" s="58">
        <v>31318.5</v>
      </c>
      <c r="C805" s="58">
        <v>107470.4</v>
      </c>
      <c r="D805" s="53" t="s">
        <v>699</v>
      </c>
      <c r="E805" s="54">
        <v>138788.9</v>
      </c>
      <c r="F805" s="58">
        <v>102798.49</v>
      </c>
      <c r="G805" s="62">
        <v>241587.39</v>
      </c>
      <c r="H805" s="60">
        <v>1.36</v>
      </c>
      <c r="I805" s="60"/>
      <c r="J805" s="14"/>
      <c r="K805" s="14"/>
      <c r="L805" s="14"/>
      <c r="M805" s="14"/>
      <c r="N805" s="14"/>
      <c r="O805" s="14"/>
      <c r="P805" s="14"/>
      <c r="Q805" s="14"/>
    </row>
    <row r="806" spans="1:17" ht="15" customHeight="1">
      <c r="A806" s="57" t="s">
        <v>282</v>
      </c>
      <c r="B806" s="58">
        <v>31392.27</v>
      </c>
      <c r="C806" s="58">
        <v>104929.59</v>
      </c>
      <c r="D806" s="53" t="s">
        <v>699</v>
      </c>
      <c r="E806" s="54">
        <v>136321.86</v>
      </c>
      <c r="F806" s="58">
        <v>102025.37</v>
      </c>
      <c r="G806" s="62">
        <v>238347.23</v>
      </c>
      <c r="H806" s="60">
        <v>1.2</v>
      </c>
      <c r="I806" s="60"/>
      <c r="J806" s="14"/>
      <c r="K806" s="14"/>
      <c r="L806" s="14"/>
      <c r="M806" s="14"/>
      <c r="N806" s="14"/>
      <c r="O806" s="14"/>
      <c r="P806" s="14"/>
      <c r="Q806" s="14"/>
    </row>
    <row r="807" spans="1:17" ht="15" customHeight="1">
      <c r="A807" s="57" t="s">
        <v>281</v>
      </c>
      <c r="B807" s="58">
        <v>31625.03</v>
      </c>
      <c r="C807" s="58">
        <v>101350.83</v>
      </c>
      <c r="D807" s="53" t="s">
        <v>699</v>
      </c>
      <c r="E807" s="54">
        <v>132975.86</v>
      </c>
      <c r="F807" s="58">
        <v>102556.46</v>
      </c>
      <c r="G807" s="62">
        <v>235532.32</v>
      </c>
      <c r="H807" s="60">
        <v>-0.99</v>
      </c>
      <c r="I807" s="60"/>
      <c r="J807" s="14"/>
      <c r="K807" s="14"/>
      <c r="L807" s="14"/>
      <c r="M807" s="14"/>
      <c r="N807" s="14"/>
      <c r="O807" s="14"/>
      <c r="P807" s="14"/>
      <c r="Q807" s="14"/>
    </row>
    <row r="808" spans="1:17" ht="15" customHeight="1">
      <c r="A808" s="57" t="s">
        <v>280</v>
      </c>
      <c r="B808" s="58">
        <v>32047.99</v>
      </c>
      <c r="C808" s="58">
        <v>103525.39</v>
      </c>
      <c r="D808" s="53" t="s">
        <v>699</v>
      </c>
      <c r="E808" s="54">
        <v>135573.38</v>
      </c>
      <c r="F808" s="58">
        <v>102312.17</v>
      </c>
      <c r="G808" s="62">
        <v>237885.55</v>
      </c>
      <c r="H808" s="60">
        <v>2.19</v>
      </c>
      <c r="I808" s="60"/>
      <c r="J808" s="14"/>
      <c r="K808" s="14"/>
      <c r="L808" s="14"/>
      <c r="M808" s="14"/>
      <c r="N808" s="14"/>
      <c r="O808" s="14"/>
      <c r="P808" s="14"/>
      <c r="Q808" s="14"/>
    </row>
    <row r="809" spans="1:17" ht="15" customHeight="1">
      <c r="A809" s="57" t="s">
        <v>279</v>
      </c>
      <c r="B809" s="58">
        <v>31655.07</v>
      </c>
      <c r="C809" s="58">
        <v>100397.79</v>
      </c>
      <c r="D809" s="53" t="s">
        <v>699</v>
      </c>
      <c r="E809" s="54">
        <v>132052.86</v>
      </c>
      <c r="F809" s="58">
        <v>100731.18</v>
      </c>
      <c r="G809" s="62">
        <v>232784.04</v>
      </c>
      <c r="H809" s="60">
        <v>0.61</v>
      </c>
      <c r="I809" s="60"/>
      <c r="J809" s="14"/>
      <c r="K809" s="14"/>
      <c r="L809" s="14"/>
      <c r="M809" s="14"/>
      <c r="N809" s="14"/>
      <c r="O809" s="14"/>
      <c r="P809" s="14"/>
      <c r="Q809" s="14"/>
    </row>
    <row r="810" spans="1:17" ht="15" customHeight="1">
      <c r="A810" s="57" t="s">
        <v>278</v>
      </c>
      <c r="B810" s="58">
        <v>32453.13</v>
      </c>
      <c r="C810" s="58">
        <v>99472.44</v>
      </c>
      <c r="D810" s="53" t="s">
        <v>699</v>
      </c>
      <c r="E810" s="54">
        <v>131925.57</v>
      </c>
      <c r="F810" s="58">
        <v>99436.45</v>
      </c>
      <c r="G810" s="62">
        <v>231362.02</v>
      </c>
      <c r="H810" s="60">
        <v>0.62</v>
      </c>
      <c r="I810" s="60"/>
      <c r="J810" s="14"/>
      <c r="K810" s="14"/>
      <c r="L810" s="14"/>
      <c r="M810" s="14"/>
      <c r="N810" s="14"/>
      <c r="O810" s="14"/>
      <c r="P810" s="14"/>
      <c r="Q810" s="14"/>
    </row>
    <row r="811" spans="1:17" ht="15" customHeight="1">
      <c r="A811" s="57" t="s">
        <v>277</v>
      </c>
      <c r="B811" s="58">
        <v>32099.08</v>
      </c>
      <c r="C811" s="58">
        <v>97927.97</v>
      </c>
      <c r="D811" s="53" t="s">
        <v>699</v>
      </c>
      <c r="E811" s="54">
        <v>130027.05</v>
      </c>
      <c r="F811" s="58">
        <v>99915.19</v>
      </c>
      <c r="G811" s="62">
        <v>229942.24</v>
      </c>
      <c r="H811" s="60">
        <v>-3.99</v>
      </c>
      <c r="I811" s="60"/>
      <c r="J811" s="14"/>
      <c r="K811" s="14"/>
      <c r="L811" s="14"/>
      <c r="M811" s="14"/>
      <c r="N811" s="14"/>
      <c r="O811" s="14"/>
      <c r="P811" s="14"/>
      <c r="Q811" s="14"/>
    </row>
    <row r="812" spans="1:17" ht="15" customHeight="1">
      <c r="A812" s="57" t="s">
        <v>276</v>
      </c>
      <c r="B812" s="58">
        <v>32544.74</v>
      </c>
      <c r="C812" s="58">
        <v>107354.61</v>
      </c>
      <c r="D812" s="53" t="s">
        <v>699</v>
      </c>
      <c r="E812" s="54">
        <v>139899.35</v>
      </c>
      <c r="F812" s="58">
        <v>99602.67</v>
      </c>
      <c r="G812" s="62">
        <v>239502.02</v>
      </c>
      <c r="H812" s="60">
        <v>3.11</v>
      </c>
      <c r="I812" s="60"/>
      <c r="J812" s="14"/>
      <c r="K812" s="14"/>
      <c r="L812" s="14"/>
      <c r="M812" s="14"/>
      <c r="N812" s="14"/>
      <c r="O812" s="14"/>
      <c r="P812" s="14"/>
      <c r="Q812" s="14"/>
    </row>
    <row r="813" spans="1:17" ht="15" customHeight="1">
      <c r="A813" s="57" t="s">
        <v>275</v>
      </c>
      <c r="B813" s="58">
        <v>30986.94</v>
      </c>
      <c r="C813" s="58">
        <v>102197.98</v>
      </c>
      <c r="D813" s="53" t="s">
        <v>699</v>
      </c>
      <c r="E813" s="54">
        <v>133184.92</v>
      </c>
      <c r="F813" s="58">
        <v>99102.89</v>
      </c>
      <c r="G813" s="62">
        <v>232287.81</v>
      </c>
      <c r="H813" s="60">
        <v>1.91</v>
      </c>
      <c r="I813" s="60"/>
      <c r="J813" s="14"/>
      <c r="K813" s="14"/>
      <c r="L813" s="14"/>
      <c r="M813" s="14"/>
      <c r="N813" s="14"/>
      <c r="O813" s="14"/>
      <c r="P813" s="14"/>
      <c r="Q813" s="14"/>
    </row>
    <row r="814" spans="1:17" ht="15" customHeight="1">
      <c r="A814" s="57" t="s">
        <v>274</v>
      </c>
      <c r="B814" s="58">
        <v>31345.2</v>
      </c>
      <c r="C814" s="58">
        <v>98400.15</v>
      </c>
      <c r="D814" s="53" t="s">
        <v>699</v>
      </c>
      <c r="E814" s="54">
        <v>129745.35</v>
      </c>
      <c r="F814" s="58">
        <v>98193.35</v>
      </c>
      <c r="G814" s="62">
        <v>227938.7</v>
      </c>
      <c r="H814" s="60">
        <v>1.17</v>
      </c>
      <c r="I814" s="60"/>
      <c r="J814" s="14"/>
      <c r="K814" s="14"/>
      <c r="L814" s="14"/>
      <c r="M814" s="14"/>
      <c r="N814" s="14"/>
      <c r="O814" s="14"/>
      <c r="P814" s="14"/>
      <c r="Q814" s="14"/>
    </row>
    <row r="815" spans="1:17" ht="15" customHeight="1">
      <c r="A815" s="57" t="s">
        <v>273</v>
      </c>
      <c r="B815" s="58">
        <v>30477.18</v>
      </c>
      <c r="C815" s="58">
        <v>98037.75</v>
      </c>
      <c r="D815" s="53" t="s">
        <v>699</v>
      </c>
      <c r="E815" s="54">
        <v>128514.93</v>
      </c>
      <c r="F815" s="58">
        <v>96786.33</v>
      </c>
      <c r="G815" s="62">
        <v>225301.26</v>
      </c>
      <c r="H815" s="60">
        <v>0.98</v>
      </c>
      <c r="I815" s="60"/>
      <c r="J815" s="14"/>
      <c r="K815" s="14"/>
      <c r="L815" s="14"/>
      <c r="M815" s="14"/>
      <c r="N815" s="14"/>
      <c r="O815" s="14"/>
      <c r="P815" s="14"/>
      <c r="Q815" s="14"/>
    </row>
    <row r="816" spans="1:17" ht="15" customHeight="1">
      <c r="A816" s="57" t="s">
        <v>272</v>
      </c>
      <c r="B816" s="58">
        <v>30936.16</v>
      </c>
      <c r="C816" s="58">
        <v>96089.06</v>
      </c>
      <c r="D816" s="53" t="s">
        <v>699</v>
      </c>
      <c r="E816" s="54">
        <v>127025.22</v>
      </c>
      <c r="F816" s="58">
        <v>96097.06</v>
      </c>
      <c r="G816" s="62">
        <v>223122.28</v>
      </c>
      <c r="H816" s="60">
        <v>1.88</v>
      </c>
      <c r="I816" s="60"/>
      <c r="J816" s="14"/>
      <c r="K816" s="14"/>
      <c r="L816" s="14"/>
      <c r="M816" s="14"/>
      <c r="N816" s="14"/>
      <c r="O816" s="14"/>
      <c r="P816" s="14"/>
      <c r="Q816" s="14"/>
    </row>
    <row r="817" spans="1:17" ht="15" customHeight="1">
      <c r="A817" s="57" t="s">
        <v>268</v>
      </c>
      <c r="B817" s="58">
        <v>30422.54</v>
      </c>
      <c r="C817" s="58">
        <v>94941.56</v>
      </c>
      <c r="D817" s="53" t="s">
        <v>699</v>
      </c>
      <c r="E817" s="54">
        <v>125364.1</v>
      </c>
      <c r="F817" s="58">
        <v>93646.58</v>
      </c>
      <c r="G817" s="62">
        <v>219010.68</v>
      </c>
      <c r="H817" s="60">
        <v>3.02</v>
      </c>
      <c r="I817" s="60"/>
      <c r="J817" s="14"/>
      <c r="K817" s="14"/>
      <c r="L817" s="14"/>
      <c r="M817" s="14"/>
      <c r="N817" s="14"/>
      <c r="O817" s="14"/>
      <c r="P817" s="14"/>
      <c r="Q817" s="14"/>
    </row>
    <row r="818" spans="1:17" ht="15" customHeight="1">
      <c r="A818" s="57" t="s">
        <v>269</v>
      </c>
      <c r="B818" s="58">
        <v>29579.17</v>
      </c>
      <c r="C818" s="58">
        <v>90125.81</v>
      </c>
      <c r="D818" s="53" t="s">
        <v>699</v>
      </c>
      <c r="E818" s="54">
        <v>119704.98</v>
      </c>
      <c r="F818" s="58">
        <v>92879.65</v>
      </c>
      <c r="G818" s="62">
        <v>212584.63</v>
      </c>
      <c r="H818" s="60">
        <v>-0.77</v>
      </c>
      <c r="I818" s="60"/>
      <c r="J818" s="14"/>
      <c r="K818" s="14"/>
      <c r="L818" s="14"/>
      <c r="M818" s="14"/>
      <c r="N818" s="14"/>
      <c r="O818" s="14"/>
      <c r="P818" s="14"/>
      <c r="Q818" s="14"/>
    </row>
    <row r="819" spans="1:17" ht="15" customHeight="1">
      <c r="A819" s="57" t="s">
        <v>270</v>
      </c>
      <c r="B819" s="58">
        <v>30399.84</v>
      </c>
      <c r="C819" s="58">
        <v>90907.3</v>
      </c>
      <c r="D819" s="53" t="s">
        <v>699</v>
      </c>
      <c r="E819" s="54">
        <v>121307.14</v>
      </c>
      <c r="F819" s="58">
        <v>92919.3</v>
      </c>
      <c r="G819" s="62">
        <v>214226.44</v>
      </c>
      <c r="H819" s="60">
        <v>0.69</v>
      </c>
      <c r="I819" s="60"/>
      <c r="J819" s="14"/>
      <c r="K819" s="14"/>
      <c r="L819" s="14"/>
      <c r="M819" s="14"/>
      <c r="N819" s="14"/>
      <c r="O819" s="14"/>
      <c r="P819" s="14"/>
      <c r="Q819" s="14"/>
    </row>
    <row r="820" spans="1:17" ht="15" customHeight="1">
      <c r="A820" s="57" t="s">
        <v>271</v>
      </c>
      <c r="B820" s="58">
        <v>29883.65</v>
      </c>
      <c r="C820" s="58">
        <v>90032.8</v>
      </c>
      <c r="D820" s="53" t="s">
        <v>699</v>
      </c>
      <c r="E820" s="54">
        <v>119916.45</v>
      </c>
      <c r="F820" s="58">
        <v>92837.13</v>
      </c>
      <c r="G820" s="62">
        <v>212753.58</v>
      </c>
      <c r="H820" s="60">
        <v>0.21</v>
      </c>
      <c r="I820" s="60"/>
      <c r="J820" s="14"/>
      <c r="K820" s="14"/>
      <c r="L820" s="14"/>
      <c r="M820" s="14"/>
      <c r="N820" s="14"/>
      <c r="O820" s="14"/>
      <c r="P820" s="14"/>
      <c r="Q820" s="14"/>
    </row>
    <row r="821" spans="1:17" ht="15" customHeight="1">
      <c r="A821" s="57" t="s">
        <v>267</v>
      </c>
      <c r="B821" s="58">
        <v>30258.77</v>
      </c>
      <c r="C821" s="58">
        <v>89901.95</v>
      </c>
      <c r="D821" s="53" t="s">
        <v>699</v>
      </c>
      <c r="E821" s="54">
        <v>120160.72</v>
      </c>
      <c r="F821" s="58">
        <v>92142.32</v>
      </c>
      <c r="G821" s="62">
        <v>212303.04</v>
      </c>
      <c r="H821" s="60">
        <v>2.38</v>
      </c>
      <c r="I821" s="60"/>
      <c r="J821" s="14"/>
      <c r="K821" s="14"/>
      <c r="L821" s="14"/>
      <c r="M821" s="14"/>
      <c r="N821" s="14"/>
      <c r="O821" s="14"/>
      <c r="P821" s="14"/>
      <c r="Q821" s="14"/>
    </row>
    <row r="822" spans="1:17" ht="15" customHeight="1">
      <c r="A822" s="57" t="s">
        <v>266</v>
      </c>
      <c r="B822" s="58">
        <v>29019.27</v>
      </c>
      <c r="C822" s="58">
        <v>86850.78</v>
      </c>
      <c r="D822" s="53" t="s">
        <v>699</v>
      </c>
      <c r="E822" s="54">
        <v>115870.05</v>
      </c>
      <c r="F822" s="58">
        <v>91491.1</v>
      </c>
      <c r="G822" s="62">
        <v>207361.15</v>
      </c>
      <c r="H822" s="60">
        <v>1.54</v>
      </c>
      <c r="I822" s="60"/>
      <c r="J822" s="14"/>
      <c r="K822" s="14"/>
      <c r="L822" s="14"/>
      <c r="M822" s="14"/>
      <c r="N822" s="14"/>
      <c r="O822" s="14"/>
      <c r="P822" s="14"/>
      <c r="Q822" s="14"/>
    </row>
    <row r="823" spans="1:17" ht="15" customHeight="1">
      <c r="A823" s="57" t="s">
        <v>265</v>
      </c>
      <c r="B823" s="58">
        <v>29913.64</v>
      </c>
      <c r="C823" s="58">
        <v>84712.11</v>
      </c>
      <c r="D823" s="53" t="s">
        <v>699</v>
      </c>
      <c r="E823" s="54">
        <v>114625.75</v>
      </c>
      <c r="F823" s="58">
        <v>89585.9</v>
      </c>
      <c r="G823" s="62">
        <v>204211.65</v>
      </c>
      <c r="H823" s="60">
        <v>1.38</v>
      </c>
      <c r="I823" s="60"/>
      <c r="J823" s="14"/>
      <c r="K823" s="14"/>
      <c r="L823" s="14"/>
      <c r="M823" s="14"/>
      <c r="N823" s="14"/>
      <c r="O823" s="14"/>
      <c r="P823" s="14"/>
      <c r="Q823" s="14"/>
    </row>
    <row r="824" spans="1:17" ht="15" customHeight="1">
      <c r="A824" s="57">
        <v>37750</v>
      </c>
      <c r="B824" s="58">
        <v>29634.02</v>
      </c>
      <c r="C824" s="58">
        <v>82179.57</v>
      </c>
      <c r="D824" s="53" t="s">
        <v>699</v>
      </c>
      <c r="E824" s="54">
        <v>111813.59</v>
      </c>
      <c r="F824" s="58">
        <v>89611.33</v>
      </c>
      <c r="G824" s="62">
        <v>201424.92</v>
      </c>
      <c r="H824" s="60">
        <v>1.2814388672685482</v>
      </c>
      <c r="I824" s="60"/>
      <c r="J824" s="14"/>
      <c r="K824" s="14"/>
      <c r="L824" s="14"/>
      <c r="M824" s="14"/>
      <c r="N824" s="14"/>
      <c r="O824" s="14"/>
      <c r="P824" s="14"/>
      <c r="Q824" s="14"/>
    </row>
    <row r="825" spans="1:17" ht="15" customHeight="1">
      <c r="A825" s="57" t="s">
        <v>264</v>
      </c>
      <c r="B825" s="58">
        <v>30307.98</v>
      </c>
      <c r="C825" s="58">
        <v>80459.51</v>
      </c>
      <c r="D825" s="53" t="s">
        <v>699</v>
      </c>
      <c r="E825" s="54">
        <v>110767.49</v>
      </c>
      <c r="F825" s="58">
        <v>88108.95</v>
      </c>
      <c r="G825" s="62">
        <v>198876.44</v>
      </c>
      <c r="H825" s="60">
        <v>1.49</v>
      </c>
      <c r="I825" s="60"/>
      <c r="J825" s="14"/>
      <c r="K825" s="14"/>
      <c r="L825" s="14"/>
      <c r="M825" s="14"/>
      <c r="N825" s="14"/>
      <c r="O825" s="14"/>
      <c r="P825" s="14"/>
      <c r="Q825" s="14"/>
    </row>
    <row r="826" spans="1:17" ht="15" customHeight="1">
      <c r="A826" s="57" t="s">
        <v>263</v>
      </c>
      <c r="B826" s="58">
        <v>29244.64</v>
      </c>
      <c r="C826" s="58">
        <v>78045.84</v>
      </c>
      <c r="D826" s="53" t="s">
        <v>699</v>
      </c>
      <c r="E826" s="54">
        <v>107290.48</v>
      </c>
      <c r="F826" s="58">
        <v>88657.34</v>
      </c>
      <c r="G826" s="62">
        <v>195947.82</v>
      </c>
      <c r="H826" s="60">
        <v>1.08</v>
      </c>
      <c r="I826" s="60"/>
      <c r="J826" s="14"/>
      <c r="K826" s="14"/>
      <c r="L826" s="14"/>
      <c r="M826" s="14"/>
      <c r="N826" s="14"/>
      <c r="O826" s="14"/>
      <c r="P826" s="14"/>
      <c r="Q826" s="14"/>
    </row>
    <row r="827" spans="1:17" ht="15" customHeight="1">
      <c r="A827" s="57" t="s">
        <v>262</v>
      </c>
      <c r="B827" s="58">
        <v>31238.08</v>
      </c>
      <c r="C827" s="58">
        <v>76583.3</v>
      </c>
      <c r="D827" s="53" t="s">
        <v>699</v>
      </c>
      <c r="E827" s="54">
        <v>107821.38</v>
      </c>
      <c r="F827" s="58">
        <v>86029.14</v>
      </c>
      <c r="G827" s="62">
        <v>193850.52</v>
      </c>
      <c r="H827" s="60">
        <v>0.79</v>
      </c>
      <c r="I827" s="60"/>
      <c r="J827" s="14"/>
      <c r="K827" s="14"/>
      <c r="L827" s="14"/>
      <c r="M827" s="14"/>
      <c r="N827" s="14"/>
      <c r="O827" s="14"/>
      <c r="P827" s="14"/>
      <c r="Q827" s="14"/>
    </row>
    <row r="828" spans="1:17" ht="15" customHeight="1">
      <c r="A828" s="57" t="s">
        <v>261</v>
      </c>
      <c r="B828" s="58">
        <v>30583.3</v>
      </c>
      <c r="C828" s="58">
        <v>75921.32</v>
      </c>
      <c r="D828" s="53" t="s">
        <v>699</v>
      </c>
      <c r="E828" s="54">
        <v>106504.62</v>
      </c>
      <c r="F828" s="58">
        <v>85818.03</v>
      </c>
      <c r="G828" s="62">
        <v>192322.65</v>
      </c>
      <c r="H828" s="60">
        <v>0.26</v>
      </c>
      <c r="I828" s="60"/>
      <c r="J828" s="14"/>
      <c r="K828" s="14"/>
      <c r="L828" s="14"/>
      <c r="M828" s="14"/>
      <c r="N828" s="14"/>
      <c r="O828" s="14"/>
      <c r="P828" s="14"/>
      <c r="Q828" s="14"/>
    </row>
    <row r="829" spans="1:17" ht="15" customHeight="1">
      <c r="A829" s="57" t="s">
        <v>260</v>
      </c>
      <c r="B829" s="58">
        <v>30976.66</v>
      </c>
      <c r="C829" s="58">
        <v>75157.11</v>
      </c>
      <c r="D829" s="53" t="s">
        <v>699</v>
      </c>
      <c r="E829" s="54">
        <v>106133.77</v>
      </c>
      <c r="F829" s="58">
        <v>85681.89</v>
      </c>
      <c r="G829" s="62">
        <v>191815.66</v>
      </c>
      <c r="H829" s="60">
        <v>-0.78</v>
      </c>
      <c r="I829" s="60"/>
      <c r="J829" s="14"/>
      <c r="K829" s="14"/>
      <c r="L829" s="14"/>
      <c r="M829" s="14"/>
      <c r="N829" s="14"/>
      <c r="O829" s="14"/>
      <c r="P829" s="14"/>
      <c r="Q829" s="14"/>
    </row>
    <row r="830" spans="1:17" ht="15" customHeight="1">
      <c r="A830" s="57" t="s">
        <v>259</v>
      </c>
      <c r="B830" s="58">
        <v>31106.87</v>
      </c>
      <c r="C830" s="58">
        <v>76833.95</v>
      </c>
      <c r="D830" s="53" t="s">
        <v>699</v>
      </c>
      <c r="E830" s="54">
        <v>107940.82</v>
      </c>
      <c r="F830" s="58">
        <v>85384.27</v>
      </c>
      <c r="G830" s="62">
        <v>193325.09</v>
      </c>
      <c r="H830" s="60">
        <v>2.86</v>
      </c>
      <c r="I830" s="60"/>
      <c r="J830" s="14"/>
      <c r="K830" s="14"/>
      <c r="L830" s="14"/>
      <c r="M830" s="14"/>
      <c r="N830" s="14"/>
      <c r="O830" s="14"/>
      <c r="P830" s="14"/>
      <c r="Q830" s="14"/>
    </row>
    <row r="831" spans="1:17" ht="15" customHeight="1">
      <c r="A831" s="57" t="s">
        <v>258</v>
      </c>
      <c r="B831" s="58">
        <v>30946.97</v>
      </c>
      <c r="C831" s="58">
        <v>71527.12</v>
      </c>
      <c r="D831" s="53" t="s">
        <v>699</v>
      </c>
      <c r="E831" s="54">
        <v>102474.09</v>
      </c>
      <c r="F831" s="58">
        <v>85471.03</v>
      </c>
      <c r="G831" s="62">
        <v>187945.12</v>
      </c>
      <c r="H831" s="60">
        <v>-0.84</v>
      </c>
      <c r="I831" s="60"/>
      <c r="J831" s="14"/>
      <c r="K831" s="14"/>
      <c r="L831" s="14"/>
      <c r="M831" s="14"/>
      <c r="N831" s="14"/>
      <c r="O831" s="14"/>
      <c r="P831" s="14"/>
      <c r="Q831" s="14"/>
    </row>
    <row r="832" spans="1:17" ht="15" customHeight="1">
      <c r="A832" s="57" t="s">
        <v>257</v>
      </c>
      <c r="B832" s="58">
        <v>32333.64</v>
      </c>
      <c r="C832" s="58">
        <v>70647.72</v>
      </c>
      <c r="D832" s="53" t="s">
        <v>699</v>
      </c>
      <c r="E832" s="54">
        <v>102981.36</v>
      </c>
      <c r="F832" s="58">
        <v>86555.43</v>
      </c>
      <c r="G832" s="62">
        <v>189536.79</v>
      </c>
      <c r="H832" s="60">
        <v>-0.51</v>
      </c>
      <c r="I832" s="60"/>
      <c r="J832" s="14"/>
      <c r="K832" s="14"/>
      <c r="L832" s="14"/>
      <c r="M832" s="14"/>
      <c r="N832" s="14"/>
      <c r="O832" s="14"/>
      <c r="P832" s="14"/>
      <c r="Q832" s="14"/>
    </row>
    <row r="833" spans="1:17" ht="15" customHeight="1">
      <c r="A833" s="57" t="s">
        <v>256</v>
      </c>
      <c r="B833" s="58">
        <v>32971.16</v>
      </c>
      <c r="C833" s="58">
        <v>69872.82</v>
      </c>
      <c r="D833" s="53" t="s">
        <v>699</v>
      </c>
      <c r="E833" s="54">
        <v>102843.98</v>
      </c>
      <c r="F833" s="58">
        <v>87665.32</v>
      </c>
      <c r="G833" s="62">
        <v>190509.3</v>
      </c>
      <c r="H833" s="60">
        <v>-0.64</v>
      </c>
      <c r="I833" s="60"/>
      <c r="J833" s="14"/>
      <c r="K833" s="14"/>
      <c r="L833" s="14"/>
      <c r="M833" s="14"/>
      <c r="N833" s="14"/>
      <c r="O833" s="14"/>
      <c r="P833" s="14"/>
      <c r="Q833" s="14"/>
    </row>
    <row r="834" spans="1:17" ht="15" customHeight="1">
      <c r="A834" s="57">
        <v>37680</v>
      </c>
      <c r="B834" s="58">
        <v>33768.08</v>
      </c>
      <c r="C834" s="58">
        <v>68159.91</v>
      </c>
      <c r="D834" s="53" t="s">
        <v>699</v>
      </c>
      <c r="E834" s="54">
        <v>101927.99</v>
      </c>
      <c r="F834" s="58">
        <v>88943.18</v>
      </c>
      <c r="G834" s="62">
        <v>190871.17</v>
      </c>
      <c r="H834" s="60">
        <v>2.674623385689884</v>
      </c>
      <c r="I834" s="60"/>
      <c r="J834" s="14"/>
      <c r="K834" s="14"/>
      <c r="L834" s="14"/>
      <c r="M834" s="14"/>
      <c r="N834" s="14"/>
      <c r="O834" s="14"/>
      <c r="P834" s="14"/>
      <c r="Q834" s="14"/>
    </row>
    <row r="835" spans="1:17" ht="15" customHeight="1">
      <c r="A835" s="57" t="s">
        <v>255</v>
      </c>
      <c r="B835" s="58">
        <v>33305.49</v>
      </c>
      <c r="C835" s="58">
        <v>66518.95</v>
      </c>
      <c r="D835" s="53" t="s">
        <v>699</v>
      </c>
      <c r="E835" s="54">
        <v>99824.44</v>
      </c>
      <c r="F835" s="58">
        <v>86074.63</v>
      </c>
      <c r="G835" s="62">
        <v>185899.07</v>
      </c>
      <c r="H835" s="60">
        <v>0.01</v>
      </c>
      <c r="I835" s="60"/>
      <c r="J835" s="14"/>
      <c r="K835" s="14"/>
      <c r="L835" s="14"/>
      <c r="M835" s="14"/>
      <c r="N835" s="14"/>
      <c r="O835" s="14"/>
      <c r="P835" s="14"/>
      <c r="Q835" s="14"/>
    </row>
    <row r="836" spans="1:17" ht="15" customHeight="1">
      <c r="A836" s="57" t="s">
        <v>254</v>
      </c>
      <c r="B836" s="58">
        <v>34707.65</v>
      </c>
      <c r="C836" s="58">
        <v>65691.02</v>
      </c>
      <c r="D836" s="53" t="s">
        <v>699</v>
      </c>
      <c r="E836" s="54">
        <v>100398.67</v>
      </c>
      <c r="F836" s="58">
        <v>85483.01</v>
      </c>
      <c r="G836" s="62">
        <v>185881.68</v>
      </c>
      <c r="H836" s="60">
        <v>-0.01</v>
      </c>
      <c r="I836" s="60"/>
      <c r="J836" s="14"/>
      <c r="K836" s="14"/>
      <c r="L836" s="14"/>
      <c r="M836" s="14"/>
      <c r="N836" s="14"/>
      <c r="O836" s="14"/>
      <c r="P836" s="14"/>
      <c r="Q836" s="14"/>
    </row>
    <row r="837" spans="1:17" ht="15" customHeight="1">
      <c r="A837" s="57" t="s">
        <v>253</v>
      </c>
      <c r="B837" s="58">
        <v>35329.37</v>
      </c>
      <c r="C837" s="58">
        <v>65692.68</v>
      </c>
      <c r="D837" s="53" t="s">
        <v>699</v>
      </c>
      <c r="E837" s="54">
        <v>101022.05</v>
      </c>
      <c r="F837" s="58">
        <v>84880.61</v>
      </c>
      <c r="G837" s="62">
        <v>185902.66</v>
      </c>
      <c r="H837" s="60">
        <v>-1.03</v>
      </c>
      <c r="I837" s="17"/>
      <c r="J837" s="14"/>
      <c r="K837" s="14"/>
      <c r="L837" s="14"/>
      <c r="M837" s="14"/>
      <c r="N837" s="14"/>
      <c r="O837" s="14"/>
      <c r="P837" s="14"/>
      <c r="Q837" s="14"/>
    </row>
    <row r="838" spans="1:17" ht="15" customHeight="1">
      <c r="A838" s="57">
        <v>37652</v>
      </c>
      <c r="B838" s="58">
        <v>36535.18</v>
      </c>
      <c r="C838" s="58">
        <v>64865.01</v>
      </c>
      <c r="D838" s="53" t="s">
        <v>699</v>
      </c>
      <c r="E838" s="54">
        <v>101400.19</v>
      </c>
      <c r="F838" s="58">
        <v>85816.2</v>
      </c>
      <c r="G838" s="62">
        <v>187216.39</v>
      </c>
      <c r="H838" s="60">
        <v>1.875809133008815</v>
      </c>
      <c r="I838" s="17"/>
      <c r="J838" s="14"/>
      <c r="K838" s="14"/>
      <c r="L838" s="14"/>
      <c r="M838" s="14"/>
      <c r="N838" s="14"/>
      <c r="O838" s="14"/>
      <c r="P838" s="14"/>
      <c r="Q838" s="14"/>
    </row>
    <row r="839" spans="1:17" ht="15" customHeight="1">
      <c r="A839" s="57" t="s">
        <v>252</v>
      </c>
      <c r="B839" s="58">
        <v>36589.6</v>
      </c>
      <c r="C839" s="58">
        <v>64124.34</v>
      </c>
      <c r="D839" s="53" t="s">
        <v>699</v>
      </c>
      <c r="E839" s="54">
        <v>100713.94</v>
      </c>
      <c r="F839" s="58">
        <v>83055.29</v>
      </c>
      <c r="G839" s="62">
        <v>183769.23</v>
      </c>
      <c r="H839" s="60">
        <v>-0.74</v>
      </c>
      <c r="I839" s="17"/>
      <c r="J839" s="14"/>
      <c r="K839" s="14"/>
      <c r="L839" s="14"/>
      <c r="M839" s="14"/>
      <c r="N839" s="14"/>
      <c r="O839" s="14"/>
      <c r="P839" s="14"/>
      <c r="Q839" s="14"/>
    </row>
    <row r="840" spans="1:17" ht="15" customHeight="1">
      <c r="A840" s="57" t="s">
        <v>251</v>
      </c>
      <c r="B840" s="58">
        <v>37758.22</v>
      </c>
      <c r="C840" s="58">
        <v>64289.31</v>
      </c>
      <c r="D840" s="53" t="s">
        <v>699</v>
      </c>
      <c r="E840" s="54">
        <v>102047.53</v>
      </c>
      <c r="F840" s="58">
        <v>83089.71</v>
      </c>
      <c r="G840" s="62">
        <v>185137.24</v>
      </c>
      <c r="H840" s="60">
        <v>-2.98</v>
      </c>
      <c r="I840" s="17"/>
      <c r="J840" s="14"/>
      <c r="K840" s="14"/>
      <c r="L840" s="14"/>
      <c r="M840" s="14"/>
      <c r="N840" s="14"/>
      <c r="O840" s="14"/>
      <c r="P840" s="14"/>
      <c r="Q840" s="14"/>
    </row>
    <row r="841" spans="1:17" ht="15" customHeight="1">
      <c r="A841" s="57" t="s">
        <v>250</v>
      </c>
      <c r="B841" s="58">
        <v>38923.17</v>
      </c>
      <c r="C841" s="58">
        <v>66746.08</v>
      </c>
      <c r="D841" s="53" t="s">
        <v>699</v>
      </c>
      <c r="E841" s="54">
        <v>105669.25</v>
      </c>
      <c r="F841" s="58">
        <v>85159.39</v>
      </c>
      <c r="G841" s="62">
        <v>190828.64</v>
      </c>
      <c r="H841" s="60">
        <v>-1.5</v>
      </c>
      <c r="I841" s="17"/>
      <c r="J841" s="14"/>
      <c r="K841" s="14"/>
      <c r="L841" s="14"/>
      <c r="M841" s="14"/>
      <c r="N841" s="14"/>
      <c r="O841" s="14"/>
      <c r="P841" s="14"/>
      <c r="Q841" s="14"/>
    </row>
    <row r="842" spans="1:17" ht="15" customHeight="1">
      <c r="A842" s="57" t="s">
        <v>249</v>
      </c>
      <c r="B842" s="58">
        <v>37385.26</v>
      </c>
      <c r="C842" s="58">
        <v>69315.35</v>
      </c>
      <c r="D842" s="53" t="s">
        <v>699</v>
      </c>
      <c r="E842" s="54">
        <v>106700.61</v>
      </c>
      <c r="F842" s="58">
        <v>87036.47</v>
      </c>
      <c r="G842" s="62">
        <v>193737.08</v>
      </c>
      <c r="H842" s="60">
        <v>-1.35</v>
      </c>
      <c r="I842" s="14"/>
      <c r="J842" s="14"/>
      <c r="K842" s="14"/>
      <c r="L842" s="14"/>
      <c r="M842" s="14"/>
      <c r="N842" s="14"/>
      <c r="O842" s="14"/>
      <c r="P842" s="14"/>
      <c r="Q842" s="14"/>
    </row>
    <row r="843" spans="1:17" ht="15" customHeight="1">
      <c r="A843" s="80" t="s">
        <v>248</v>
      </c>
      <c r="B843" s="81">
        <v>38637.42</v>
      </c>
      <c r="C843" s="81">
        <v>70597.22</v>
      </c>
      <c r="D843" s="77" t="s">
        <v>699</v>
      </c>
      <c r="E843" s="78">
        <v>109234.64</v>
      </c>
      <c r="F843" s="81">
        <v>87147.86</v>
      </c>
      <c r="G843" s="85">
        <v>196382.5</v>
      </c>
      <c r="H843" s="83">
        <v>1.44</v>
      </c>
      <c r="I843" s="14"/>
      <c r="J843" s="14"/>
      <c r="K843" s="14"/>
      <c r="L843" s="14"/>
      <c r="M843" s="14"/>
      <c r="N843" s="14"/>
      <c r="O843" s="14"/>
      <c r="P843" s="14"/>
      <c r="Q843" s="14"/>
    </row>
    <row r="844" spans="1:17" ht="15" customHeight="1">
      <c r="A844" s="57" t="s">
        <v>245</v>
      </c>
      <c r="B844" s="58">
        <v>38622.33</v>
      </c>
      <c r="C844" s="58">
        <v>68025</v>
      </c>
      <c r="D844" s="53" t="s">
        <v>699</v>
      </c>
      <c r="E844" s="54">
        <v>106647.33</v>
      </c>
      <c r="F844" s="58">
        <v>86952.3</v>
      </c>
      <c r="G844" s="62">
        <v>193599.63</v>
      </c>
      <c r="H844" s="60">
        <v>-1.25</v>
      </c>
      <c r="I844" s="14"/>
      <c r="J844" s="14"/>
      <c r="K844" s="14"/>
      <c r="L844" s="14"/>
      <c r="M844" s="14"/>
      <c r="N844" s="14"/>
      <c r="O844" s="14"/>
      <c r="P844" s="14"/>
      <c r="Q844" s="14"/>
    </row>
    <row r="845" spans="1:17" ht="15" customHeight="1">
      <c r="A845" s="57" t="s">
        <v>244</v>
      </c>
      <c r="B845" s="58">
        <v>36574.91</v>
      </c>
      <c r="C845" s="58">
        <v>70459.22</v>
      </c>
      <c r="D845" s="53" t="s">
        <v>699</v>
      </c>
      <c r="E845" s="54">
        <v>107034.13</v>
      </c>
      <c r="F845" s="58">
        <v>89021.81</v>
      </c>
      <c r="G845" s="62">
        <v>196055.94</v>
      </c>
      <c r="H845" s="60">
        <v>1.38</v>
      </c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1:17" ht="15" customHeight="1">
      <c r="A846" s="57" t="s">
        <v>246</v>
      </c>
      <c r="B846" s="58">
        <v>31815.69</v>
      </c>
      <c r="C846" s="58">
        <v>72198.81</v>
      </c>
      <c r="D846" s="53" t="s">
        <v>699</v>
      </c>
      <c r="E846" s="54">
        <v>104014.5</v>
      </c>
      <c r="F846" s="58">
        <v>89373.59</v>
      </c>
      <c r="G846" s="62">
        <v>193388.09</v>
      </c>
      <c r="H846" s="60">
        <v>2.32</v>
      </c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1:17" ht="15" customHeight="1">
      <c r="A847" s="57" t="s">
        <v>247</v>
      </c>
      <c r="B847" s="58">
        <v>29121.22</v>
      </c>
      <c r="C847" s="58">
        <v>71934.57</v>
      </c>
      <c r="D847" s="53" t="s">
        <v>699</v>
      </c>
      <c r="E847" s="54">
        <v>101055.79</v>
      </c>
      <c r="F847" s="58">
        <v>87949.88</v>
      </c>
      <c r="G847" s="62">
        <v>189005.67</v>
      </c>
      <c r="H847" s="60">
        <v>6.23</v>
      </c>
      <c r="I847" s="14"/>
      <c r="J847" s="14"/>
      <c r="K847" s="14"/>
      <c r="L847" s="14"/>
      <c r="M847" s="14"/>
      <c r="N847" s="14"/>
      <c r="O847" s="14"/>
      <c r="P847" s="14"/>
      <c r="Q847" s="14"/>
    </row>
    <row r="848" spans="1:17" ht="15" customHeight="1">
      <c r="A848" s="57" t="s">
        <v>243</v>
      </c>
      <c r="B848" s="58">
        <v>25779.72</v>
      </c>
      <c r="C848" s="58">
        <v>65834.51</v>
      </c>
      <c r="D848" s="53" t="s">
        <v>699</v>
      </c>
      <c r="E848" s="54">
        <v>91614.23</v>
      </c>
      <c r="F848" s="58">
        <v>86314.38</v>
      </c>
      <c r="G848" s="62">
        <v>177928.61</v>
      </c>
      <c r="H848" s="60">
        <v>1.75</v>
      </c>
      <c r="I848" s="14"/>
      <c r="J848" s="14"/>
      <c r="K848" s="14"/>
      <c r="L848" s="14"/>
      <c r="M848" s="14"/>
      <c r="N848" s="14"/>
      <c r="O848" s="14"/>
      <c r="P848" s="14"/>
      <c r="Q848" s="14"/>
    </row>
    <row r="849" spans="1:17" ht="15" customHeight="1">
      <c r="A849" s="57" t="s">
        <v>242</v>
      </c>
      <c r="B849" s="58">
        <v>24434.3</v>
      </c>
      <c r="C849" s="58">
        <v>64886.03</v>
      </c>
      <c r="D849" s="53" t="s">
        <v>699</v>
      </c>
      <c r="E849" s="54">
        <v>89320.33</v>
      </c>
      <c r="F849" s="58">
        <v>85549.45</v>
      </c>
      <c r="G849" s="62">
        <v>174869.78</v>
      </c>
      <c r="H849" s="60">
        <v>3.95</v>
      </c>
      <c r="I849" s="14"/>
      <c r="J849" s="14"/>
      <c r="K849" s="14"/>
      <c r="L849" s="14"/>
      <c r="M849" s="14"/>
      <c r="N849" s="14"/>
      <c r="O849" s="14"/>
      <c r="P849" s="14"/>
      <c r="Q849" s="14"/>
    </row>
    <row r="850" spans="1:17" ht="15" customHeight="1">
      <c r="A850" s="57" t="s">
        <v>241</v>
      </c>
      <c r="B850" s="58">
        <v>22620.31</v>
      </c>
      <c r="C850" s="58">
        <v>62412.22</v>
      </c>
      <c r="D850" s="53" t="s">
        <v>699</v>
      </c>
      <c r="E850" s="54">
        <v>85032.53</v>
      </c>
      <c r="F850" s="58">
        <v>83199.82</v>
      </c>
      <c r="G850" s="62">
        <v>168232.35</v>
      </c>
      <c r="H850" s="60">
        <v>2.25</v>
      </c>
      <c r="I850" s="14"/>
      <c r="J850" s="14"/>
      <c r="K850" s="14"/>
      <c r="L850" s="14"/>
      <c r="M850" s="14"/>
      <c r="N850" s="14"/>
      <c r="O850" s="14"/>
      <c r="P850" s="14"/>
      <c r="Q850" s="14"/>
    </row>
    <row r="851" spans="1:17" ht="15" customHeight="1">
      <c r="A851" s="57" t="s">
        <v>240</v>
      </c>
      <c r="B851" s="58">
        <v>22602.54</v>
      </c>
      <c r="C851" s="58">
        <v>59805.1</v>
      </c>
      <c r="D851" s="53" t="s">
        <v>699</v>
      </c>
      <c r="E851" s="54">
        <v>82407.64</v>
      </c>
      <c r="F851" s="58">
        <v>82130.07</v>
      </c>
      <c r="G851" s="62">
        <v>164537.71</v>
      </c>
      <c r="H851" s="60">
        <v>1.05</v>
      </c>
      <c r="I851" s="14"/>
      <c r="J851" s="14"/>
      <c r="K851" s="14"/>
      <c r="L851" s="14"/>
      <c r="M851" s="14"/>
      <c r="N851" s="14"/>
      <c r="O851" s="14"/>
      <c r="P851" s="14"/>
      <c r="Q851" s="14"/>
    </row>
    <row r="852" spans="1:17" ht="15" customHeight="1">
      <c r="A852" s="57" t="s">
        <v>239</v>
      </c>
      <c r="B852" s="58">
        <v>21515.92</v>
      </c>
      <c r="C852" s="58">
        <v>59657.56</v>
      </c>
      <c r="D852" s="53" t="s">
        <v>699</v>
      </c>
      <c r="E852" s="54">
        <v>81173.48</v>
      </c>
      <c r="F852" s="58">
        <v>81652.25</v>
      </c>
      <c r="G852" s="62">
        <v>162825.73</v>
      </c>
      <c r="H852" s="60">
        <v>0.81</v>
      </c>
      <c r="I852" s="14"/>
      <c r="J852" s="14"/>
      <c r="K852" s="14"/>
      <c r="L852" s="14"/>
      <c r="M852" s="14"/>
      <c r="N852" s="14"/>
      <c r="O852" s="14"/>
      <c r="P852" s="14"/>
      <c r="Q852" s="14"/>
    </row>
    <row r="853" spans="1:17" ht="15" customHeight="1">
      <c r="A853" s="57" t="s">
        <v>238</v>
      </c>
      <c r="B853" s="58">
        <v>21892.6</v>
      </c>
      <c r="C853" s="58">
        <v>58471.55</v>
      </c>
      <c r="D853" s="53" t="s">
        <v>699</v>
      </c>
      <c r="E853" s="54">
        <v>80364.15</v>
      </c>
      <c r="F853" s="58">
        <v>81145.65</v>
      </c>
      <c r="G853" s="62">
        <v>161509.8</v>
      </c>
      <c r="H853" s="60">
        <v>-1.27</v>
      </c>
      <c r="I853" s="14"/>
      <c r="J853" s="14"/>
      <c r="K853" s="14"/>
      <c r="L853" s="14"/>
      <c r="M853" s="14"/>
      <c r="N853" s="14"/>
      <c r="O853" s="14"/>
      <c r="P853" s="14"/>
      <c r="Q853" s="14"/>
    </row>
    <row r="854" spans="1:17" ht="15" customHeight="1">
      <c r="A854" s="57" t="s">
        <v>237</v>
      </c>
      <c r="B854" s="58">
        <v>21457.52</v>
      </c>
      <c r="C854" s="58">
        <v>61355.13</v>
      </c>
      <c r="D854" s="53" t="s">
        <v>699</v>
      </c>
      <c r="E854" s="54">
        <v>82812.65</v>
      </c>
      <c r="F854" s="58">
        <v>80771.95</v>
      </c>
      <c r="G854" s="62">
        <v>163584.6</v>
      </c>
      <c r="H854" s="60">
        <v>1.23</v>
      </c>
      <c r="I854" s="14"/>
      <c r="J854" s="14"/>
      <c r="K854" s="14"/>
      <c r="L854" s="14"/>
      <c r="M854" s="14"/>
      <c r="N854" s="14"/>
      <c r="O854" s="14"/>
      <c r="P854" s="14"/>
      <c r="Q854" s="14"/>
    </row>
    <row r="855" spans="1:17" ht="15" customHeight="1">
      <c r="A855" s="57" t="s">
        <v>236</v>
      </c>
      <c r="B855" s="58">
        <v>21937.46</v>
      </c>
      <c r="C855" s="58">
        <v>59807.31</v>
      </c>
      <c r="D855" s="53" t="s">
        <v>699</v>
      </c>
      <c r="E855" s="54">
        <v>81744.77</v>
      </c>
      <c r="F855" s="58">
        <v>79859.11</v>
      </c>
      <c r="G855" s="62">
        <v>161603.88</v>
      </c>
      <c r="H855" s="60">
        <v>0.46</v>
      </c>
      <c r="I855" s="14"/>
      <c r="J855" s="14"/>
      <c r="K855" s="14"/>
      <c r="L855" s="14"/>
      <c r="M855" s="14"/>
      <c r="N855" s="14"/>
      <c r="O855" s="14"/>
      <c r="P855" s="14"/>
      <c r="Q855" s="14"/>
    </row>
    <row r="856" spans="1:17" ht="15" customHeight="1">
      <c r="A856" s="57" t="s">
        <v>235</v>
      </c>
      <c r="B856" s="58">
        <v>21315.33</v>
      </c>
      <c r="C856" s="58">
        <v>60080.78</v>
      </c>
      <c r="D856" s="53" t="s">
        <v>699</v>
      </c>
      <c r="E856" s="54">
        <v>81396.11</v>
      </c>
      <c r="F856" s="58">
        <v>79475.63</v>
      </c>
      <c r="G856" s="62">
        <v>160871.74</v>
      </c>
      <c r="H856" s="60">
        <v>2.03</v>
      </c>
      <c r="I856" s="14"/>
      <c r="J856" s="14"/>
      <c r="K856" s="14"/>
      <c r="L856" s="14"/>
      <c r="M856" s="14"/>
      <c r="N856" s="14"/>
      <c r="O856" s="14"/>
      <c r="P856" s="14"/>
      <c r="Q856" s="14"/>
    </row>
    <row r="857" spans="1:17" ht="15" customHeight="1">
      <c r="A857" s="57" t="s">
        <v>234</v>
      </c>
      <c r="B857" s="58">
        <v>21162.38</v>
      </c>
      <c r="C857" s="58">
        <v>56369.34</v>
      </c>
      <c r="D857" s="53" t="s">
        <v>699</v>
      </c>
      <c r="E857" s="54">
        <v>77531.72</v>
      </c>
      <c r="F857" s="58">
        <v>80145.69</v>
      </c>
      <c r="G857" s="62">
        <v>157677.41</v>
      </c>
      <c r="H857" s="60">
        <v>-1.22</v>
      </c>
      <c r="I857" s="14"/>
      <c r="J857" s="14"/>
      <c r="K857" s="14"/>
      <c r="L857" s="14"/>
      <c r="M857" s="14"/>
      <c r="N857" s="14"/>
      <c r="O857" s="14"/>
      <c r="P857" s="14"/>
      <c r="Q857" s="14"/>
    </row>
    <row r="858" spans="1:17" ht="15" customHeight="1">
      <c r="A858" s="57" t="s">
        <v>233</v>
      </c>
      <c r="B858" s="58">
        <v>21717.61</v>
      </c>
      <c r="C858" s="58">
        <v>58020.71</v>
      </c>
      <c r="D858" s="53" t="s">
        <v>699</v>
      </c>
      <c r="E858" s="54">
        <v>79738.32</v>
      </c>
      <c r="F858" s="58">
        <v>79888.03</v>
      </c>
      <c r="G858" s="62">
        <v>159626.35</v>
      </c>
      <c r="H858" s="60">
        <v>-1</v>
      </c>
      <c r="I858" s="14"/>
      <c r="J858" s="14"/>
      <c r="K858" s="14"/>
      <c r="L858" s="14"/>
      <c r="M858" s="14"/>
      <c r="N858" s="14"/>
      <c r="O858" s="14"/>
      <c r="P858" s="14"/>
      <c r="Q858" s="14"/>
    </row>
    <row r="859" spans="1:17" ht="15" customHeight="1">
      <c r="A859" s="57" t="s">
        <v>232</v>
      </c>
      <c r="B859" s="58">
        <v>21622.14</v>
      </c>
      <c r="C859" s="58">
        <v>59158.9</v>
      </c>
      <c r="D859" s="53" t="s">
        <v>699</v>
      </c>
      <c r="E859" s="54">
        <v>80781.04</v>
      </c>
      <c r="F859" s="58">
        <v>80453.25</v>
      </c>
      <c r="G859" s="62">
        <v>161234.29</v>
      </c>
      <c r="H859" s="60">
        <v>-1.16</v>
      </c>
      <c r="I859" s="14"/>
      <c r="J859" s="14"/>
      <c r="K859" s="14"/>
      <c r="L859" s="14"/>
      <c r="M859" s="14"/>
      <c r="N859" s="14"/>
      <c r="O859" s="14"/>
      <c r="P859" s="14"/>
      <c r="Q859" s="14"/>
    </row>
    <row r="860" spans="1:17" ht="15" customHeight="1">
      <c r="A860" s="57">
        <v>37498</v>
      </c>
      <c r="B860" s="58">
        <v>22249.16</v>
      </c>
      <c r="C860" s="58">
        <v>59342.59</v>
      </c>
      <c r="D860" s="53" t="s">
        <v>699</v>
      </c>
      <c r="E860" s="54">
        <v>81591.75</v>
      </c>
      <c r="F860" s="58">
        <v>79243.02</v>
      </c>
      <c r="G860" s="62">
        <v>160834.77</v>
      </c>
      <c r="H860" s="60">
        <v>-1.291924755291575</v>
      </c>
      <c r="I860" s="14"/>
      <c r="J860" s="14"/>
      <c r="K860" s="14"/>
      <c r="L860" s="14"/>
      <c r="M860" s="14"/>
      <c r="N860" s="14"/>
      <c r="O860" s="14"/>
      <c r="P860" s="14"/>
      <c r="Q860" s="14"/>
    </row>
    <row r="861" spans="1:17" ht="15" customHeight="1">
      <c r="A861" s="57" t="s">
        <v>231</v>
      </c>
      <c r="B861" s="58">
        <v>21423.18</v>
      </c>
      <c r="C861" s="58">
        <v>59675.68</v>
      </c>
      <c r="D861" s="53" t="s">
        <v>699</v>
      </c>
      <c r="E861" s="54">
        <v>81098.86</v>
      </c>
      <c r="F861" s="58">
        <v>81840.97</v>
      </c>
      <c r="G861" s="62">
        <v>162939.83</v>
      </c>
      <c r="H861" s="60">
        <v>-0.17</v>
      </c>
      <c r="I861" s="14"/>
      <c r="J861" s="14"/>
      <c r="K861" s="14"/>
      <c r="L861" s="14"/>
      <c r="M861" s="14"/>
      <c r="N861" s="14"/>
      <c r="O861" s="14"/>
      <c r="P861" s="14"/>
      <c r="Q861" s="14"/>
    </row>
    <row r="862" spans="1:17" ht="15" customHeight="1">
      <c r="A862" s="57" t="s">
        <v>230</v>
      </c>
      <c r="B862" s="58">
        <v>21680.22</v>
      </c>
      <c r="C862" s="58">
        <v>60213.58</v>
      </c>
      <c r="D862" s="53" t="s">
        <v>699</v>
      </c>
      <c r="E862" s="54">
        <v>81893.8</v>
      </c>
      <c r="F862" s="58">
        <v>81318.94</v>
      </c>
      <c r="G862" s="62">
        <v>163212.74</v>
      </c>
      <c r="H862" s="60">
        <v>0.78</v>
      </c>
      <c r="I862" s="14"/>
      <c r="J862" s="14"/>
      <c r="K862" s="14"/>
      <c r="L862" s="14"/>
      <c r="M862" s="14"/>
      <c r="N862" s="14"/>
      <c r="O862" s="14"/>
      <c r="P862" s="14"/>
      <c r="Q862" s="14"/>
    </row>
    <row r="863" spans="1:17" ht="15" customHeight="1">
      <c r="A863" s="57" t="s">
        <v>229</v>
      </c>
      <c r="B863" s="58">
        <v>21494.92</v>
      </c>
      <c r="C863" s="58">
        <v>59886.28</v>
      </c>
      <c r="D863" s="53" t="s">
        <v>699</v>
      </c>
      <c r="E863" s="54">
        <v>81381.2</v>
      </c>
      <c r="F863" s="58">
        <v>80576.3</v>
      </c>
      <c r="G863" s="62">
        <v>161957.5</v>
      </c>
      <c r="H863" s="60">
        <v>-0.11</v>
      </c>
      <c r="I863" s="14"/>
      <c r="J863" s="14"/>
      <c r="K863" s="14"/>
      <c r="L863" s="14"/>
      <c r="M863" s="14"/>
      <c r="N863" s="14"/>
      <c r="O863" s="14"/>
      <c r="P863" s="14"/>
      <c r="Q863" s="14"/>
    </row>
    <row r="864" spans="1:17" ht="15" customHeight="1">
      <c r="A864" s="57" t="s">
        <v>228</v>
      </c>
      <c r="B864" s="58">
        <v>22366.79</v>
      </c>
      <c r="C864" s="58">
        <v>58943.39</v>
      </c>
      <c r="D864" s="53" t="s">
        <v>699</v>
      </c>
      <c r="E864" s="54">
        <v>81310.18</v>
      </c>
      <c r="F864" s="58">
        <v>80829.7</v>
      </c>
      <c r="G864" s="62">
        <v>162139.88</v>
      </c>
      <c r="H864" s="60">
        <v>-0.04</v>
      </c>
      <c r="I864" s="14"/>
      <c r="J864" s="14"/>
      <c r="K864" s="14"/>
      <c r="L864" s="14"/>
      <c r="M864" s="14"/>
      <c r="N864" s="14"/>
      <c r="O864" s="14"/>
      <c r="P864" s="14"/>
      <c r="Q864" s="14"/>
    </row>
    <row r="865" spans="1:17" ht="15" customHeight="1">
      <c r="A865" s="57" t="s">
        <v>227</v>
      </c>
      <c r="B865" s="58">
        <v>20854.04</v>
      </c>
      <c r="C865" s="58">
        <v>60131.35</v>
      </c>
      <c r="D865" s="53" t="s">
        <v>699</v>
      </c>
      <c r="E865" s="54">
        <v>80985.39</v>
      </c>
      <c r="F865" s="58">
        <v>81212.88</v>
      </c>
      <c r="G865" s="62">
        <v>162198.27</v>
      </c>
      <c r="H865" s="60">
        <v>2.65</v>
      </c>
      <c r="I865" s="14"/>
      <c r="J865" s="14"/>
      <c r="K865" s="14"/>
      <c r="L865" s="14"/>
      <c r="M865" s="14"/>
      <c r="N865" s="14"/>
      <c r="O865" s="14"/>
      <c r="P865" s="14"/>
      <c r="Q865" s="14"/>
    </row>
    <row r="866" spans="1:17" ht="15" customHeight="1">
      <c r="A866" s="57" t="s">
        <v>226</v>
      </c>
      <c r="B866" s="58">
        <v>20658.64</v>
      </c>
      <c r="C866" s="58">
        <v>58215.42</v>
      </c>
      <c r="D866" s="53" t="s">
        <v>699</v>
      </c>
      <c r="E866" s="54">
        <v>78874.06</v>
      </c>
      <c r="F866" s="58">
        <v>79131.79</v>
      </c>
      <c r="G866" s="62">
        <v>158005.85</v>
      </c>
      <c r="H866" s="60">
        <v>1.69</v>
      </c>
      <c r="I866" s="14"/>
      <c r="J866" s="14"/>
      <c r="K866" s="14"/>
      <c r="L866" s="14"/>
      <c r="M866" s="14"/>
      <c r="N866" s="14"/>
      <c r="O866" s="14"/>
      <c r="P866" s="14"/>
      <c r="Q866" s="14"/>
    </row>
    <row r="867" spans="1:17" ht="15" customHeight="1">
      <c r="A867" s="57" t="s">
        <v>225</v>
      </c>
      <c r="B867" s="58">
        <v>20689.44</v>
      </c>
      <c r="C867" s="58">
        <v>57706.89</v>
      </c>
      <c r="D867" s="53" t="s">
        <v>699</v>
      </c>
      <c r="E867" s="54">
        <v>78396.33</v>
      </c>
      <c r="F867" s="58">
        <v>76988.88</v>
      </c>
      <c r="G867" s="62">
        <v>155385.21</v>
      </c>
      <c r="H867" s="60">
        <v>1.02</v>
      </c>
      <c r="I867" s="14"/>
      <c r="J867" s="14"/>
      <c r="K867" s="14"/>
      <c r="L867" s="14"/>
      <c r="M867" s="14"/>
      <c r="N867" s="14"/>
      <c r="O867" s="14"/>
      <c r="P867" s="14"/>
      <c r="Q867" s="14"/>
    </row>
    <row r="868" spans="1:17" ht="15" customHeight="1">
      <c r="A868" s="57" t="s">
        <v>224</v>
      </c>
      <c r="B868" s="58">
        <v>20921.03</v>
      </c>
      <c r="C868" s="58">
        <v>55762.77</v>
      </c>
      <c r="D868" s="53" t="s">
        <v>699</v>
      </c>
      <c r="E868" s="54">
        <v>76683.8</v>
      </c>
      <c r="F868" s="58">
        <v>77131.1</v>
      </c>
      <c r="G868" s="62">
        <v>153814.9</v>
      </c>
      <c r="H868" s="60">
        <v>0.71</v>
      </c>
      <c r="I868" s="14"/>
      <c r="J868" s="14"/>
      <c r="K868" s="14"/>
      <c r="L868" s="14"/>
      <c r="M868" s="14"/>
      <c r="N868" s="14"/>
      <c r="O868" s="14"/>
      <c r="P868" s="14"/>
      <c r="Q868" s="14"/>
    </row>
    <row r="869" spans="1:17" ht="15" customHeight="1">
      <c r="A869" s="57" t="s">
        <v>223</v>
      </c>
      <c r="B869" s="58">
        <v>20714.23</v>
      </c>
      <c r="C869" s="58">
        <v>54919.03</v>
      </c>
      <c r="D869" s="53" t="s">
        <v>699</v>
      </c>
      <c r="E869" s="54">
        <v>75633.26</v>
      </c>
      <c r="F869" s="58">
        <v>77094.35</v>
      </c>
      <c r="G869" s="62">
        <v>152727.61</v>
      </c>
      <c r="H869" s="60">
        <v>1.25</v>
      </c>
      <c r="I869" s="14"/>
      <c r="J869" s="14"/>
      <c r="K869" s="14"/>
      <c r="L869" s="14"/>
      <c r="M869" s="14"/>
      <c r="N869" s="14"/>
      <c r="O869" s="14"/>
      <c r="P869" s="14"/>
      <c r="Q869" s="14"/>
    </row>
    <row r="870" spans="1:17" ht="15" customHeight="1">
      <c r="A870" s="57" t="s">
        <v>220</v>
      </c>
      <c r="B870" s="58">
        <v>19914.65</v>
      </c>
      <c r="C870" s="58">
        <v>53270.94</v>
      </c>
      <c r="D870" s="53" t="s">
        <v>699</v>
      </c>
      <c r="E870" s="54">
        <v>73185.59</v>
      </c>
      <c r="F870" s="58">
        <v>77651.79</v>
      </c>
      <c r="G870" s="62">
        <v>150837.38</v>
      </c>
      <c r="H870" s="60">
        <v>0.28</v>
      </c>
      <c r="I870" s="14"/>
      <c r="J870" s="14"/>
      <c r="K870" s="14"/>
      <c r="L870" s="14"/>
      <c r="M870" s="14"/>
      <c r="N870" s="14"/>
      <c r="O870" s="14"/>
      <c r="P870" s="14"/>
      <c r="Q870" s="14"/>
    </row>
    <row r="871" spans="1:17" ht="15" customHeight="1">
      <c r="A871" s="57" t="s">
        <v>219</v>
      </c>
      <c r="B871" s="58">
        <v>20264.73</v>
      </c>
      <c r="C871" s="58">
        <v>53075.84</v>
      </c>
      <c r="D871" s="53" t="s">
        <v>699</v>
      </c>
      <c r="E871" s="54">
        <v>73340.57</v>
      </c>
      <c r="F871" s="58">
        <v>77069.7</v>
      </c>
      <c r="G871" s="62">
        <v>150410.27</v>
      </c>
      <c r="H871" s="60">
        <v>1.21</v>
      </c>
      <c r="I871" s="14"/>
      <c r="J871" s="14"/>
      <c r="K871" s="14"/>
      <c r="L871" s="14"/>
      <c r="M871" s="14"/>
      <c r="N871" s="14"/>
      <c r="O871" s="14"/>
      <c r="P871" s="14"/>
      <c r="Q871" s="14"/>
    </row>
    <row r="872" spans="1:17" ht="15" customHeight="1">
      <c r="A872" s="57" t="s">
        <v>218</v>
      </c>
      <c r="B872" s="58">
        <v>19716.43</v>
      </c>
      <c r="C872" s="58">
        <v>52246.68</v>
      </c>
      <c r="D872" s="53" t="s">
        <v>699</v>
      </c>
      <c r="E872" s="54">
        <v>71963.11</v>
      </c>
      <c r="F872" s="58">
        <v>76646.41</v>
      </c>
      <c r="G872" s="62">
        <v>148609.52</v>
      </c>
      <c r="H872" s="60">
        <v>-0.52</v>
      </c>
      <c r="I872" s="14"/>
      <c r="J872" s="14"/>
      <c r="K872" s="14"/>
      <c r="L872" s="14"/>
      <c r="M872" s="14"/>
      <c r="N872" s="14"/>
      <c r="O872" s="14"/>
      <c r="P872" s="14"/>
      <c r="Q872" s="14"/>
    </row>
    <row r="873" spans="1:17" ht="15" customHeight="1">
      <c r="A873" s="57" t="s">
        <v>221</v>
      </c>
      <c r="B873" s="58">
        <v>20237.49</v>
      </c>
      <c r="C873" s="58">
        <v>52035.96</v>
      </c>
      <c r="D873" s="53" t="s">
        <v>699</v>
      </c>
      <c r="E873" s="54">
        <v>72273.45</v>
      </c>
      <c r="F873" s="58">
        <v>77106.82</v>
      </c>
      <c r="G873" s="62">
        <v>149380.27</v>
      </c>
      <c r="H873" s="60">
        <v>-0.56</v>
      </c>
      <c r="I873" s="14"/>
      <c r="J873" s="14"/>
      <c r="K873" s="14"/>
      <c r="L873" s="14"/>
      <c r="M873" s="14"/>
      <c r="N873" s="14"/>
      <c r="O873" s="14"/>
      <c r="P873" s="14"/>
      <c r="Q873" s="14"/>
    </row>
    <row r="874" spans="1:17" ht="15" customHeight="1">
      <c r="A874" s="57" t="s">
        <v>222</v>
      </c>
      <c r="B874" s="58">
        <v>19284.22</v>
      </c>
      <c r="C874" s="58">
        <v>52834.85</v>
      </c>
      <c r="D874" s="53" t="s">
        <v>699</v>
      </c>
      <c r="E874" s="54">
        <v>72119.07</v>
      </c>
      <c r="F874" s="58">
        <v>78095.6</v>
      </c>
      <c r="G874" s="62">
        <v>150214.67</v>
      </c>
      <c r="H874" s="60">
        <v>0.5</v>
      </c>
      <c r="I874" s="14"/>
      <c r="J874" s="14"/>
      <c r="K874" s="14"/>
      <c r="L874" s="14"/>
      <c r="M874" s="14"/>
      <c r="N874" s="14"/>
      <c r="O874" s="14"/>
      <c r="P874" s="14"/>
      <c r="Q874" s="14"/>
    </row>
    <row r="875" spans="1:17" ht="15" customHeight="1">
      <c r="A875" s="57" t="s">
        <v>217</v>
      </c>
      <c r="B875" s="58">
        <v>19641.12</v>
      </c>
      <c r="C875" s="58">
        <v>52724.55</v>
      </c>
      <c r="D875" s="53" t="s">
        <v>699</v>
      </c>
      <c r="E875" s="54">
        <v>72365.67</v>
      </c>
      <c r="F875" s="58">
        <v>77103.38</v>
      </c>
      <c r="G875" s="62">
        <v>149469.05</v>
      </c>
      <c r="H875" s="60">
        <v>0.44</v>
      </c>
      <c r="I875" s="14"/>
      <c r="J875" s="14"/>
      <c r="K875" s="14"/>
      <c r="L875" s="14"/>
      <c r="M875" s="14"/>
      <c r="N875" s="14"/>
      <c r="O875" s="14"/>
      <c r="P875" s="14"/>
      <c r="Q875" s="14"/>
    </row>
    <row r="876" spans="1:17" ht="15" customHeight="1">
      <c r="A876" s="57" t="s">
        <v>216</v>
      </c>
      <c r="B876" s="58">
        <v>19675.34</v>
      </c>
      <c r="C876" s="58">
        <v>52326.47</v>
      </c>
      <c r="D876" s="53" t="s">
        <v>699</v>
      </c>
      <c r="E876" s="54">
        <v>72001.81</v>
      </c>
      <c r="F876" s="58">
        <v>76811.1</v>
      </c>
      <c r="G876" s="62">
        <v>148812.91</v>
      </c>
      <c r="H876" s="60">
        <v>0.98</v>
      </c>
      <c r="I876" s="14"/>
      <c r="J876" s="14"/>
      <c r="K876" s="14"/>
      <c r="L876" s="14"/>
      <c r="M876" s="14"/>
      <c r="N876" s="14"/>
      <c r="O876" s="14"/>
      <c r="P876" s="14"/>
      <c r="Q876" s="14"/>
    </row>
    <row r="877" spans="1:17" ht="15" customHeight="1">
      <c r="A877" s="57" t="s">
        <v>215</v>
      </c>
      <c r="B877" s="58">
        <v>20513.41</v>
      </c>
      <c r="C877" s="58">
        <v>52413.75</v>
      </c>
      <c r="D877" s="53" t="s">
        <v>699</v>
      </c>
      <c r="E877" s="54">
        <v>72927.16</v>
      </c>
      <c r="F877" s="58">
        <v>74435.4</v>
      </c>
      <c r="G877" s="62">
        <v>147362.56</v>
      </c>
      <c r="H877" s="60">
        <v>1.48</v>
      </c>
      <c r="I877" s="14"/>
      <c r="J877" s="14"/>
      <c r="K877" s="14"/>
      <c r="L877" s="14"/>
      <c r="M877" s="14"/>
      <c r="N877" s="14"/>
      <c r="O877" s="14"/>
      <c r="P877" s="14"/>
      <c r="Q877" s="14"/>
    </row>
    <row r="878" spans="1:17" ht="15" customHeight="1">
      <c r="A878" s="57" t="s">
        <v>214</v>
      </c>
      <c r="B878" s="58">
        <v>19888.89</v>
      </c>
      <c r="C878" s="58">
        <v>51008.1</v>
      </c>
      <c r="D878" s="53" t="s">
        <v>699</v>
      </c>
      <c r="E878" s="54">
        <v>70896.99</v>
      </c>
      <c r="F878" s="58">
        <v>74313.28</v>
      </c>
      <c r="G878" s="62">
        <v>145210.27</v>
      </c>
      <c r="H878" s="60">
        <v>-1.27</v>
      </c>
      <c r="I878" s="14"/>
      <c r="J878" s="14"/>
      <c r="K878" s="14"/>
      <c r="L878" s="14"/>
      <c r="M878" s="14"/>
      <c r="N878" s="14"/>
      <c r="O878" s="14"/>
      <c r="P878" s="14"/>
      <c r="Q878" s="14"/>
    </row>
    <row r="879" spans="1:17" ht="15" customHeight="1">
      <c r="A879" s="57" t="s">
        <v>213</v>
      </c>
      <c r="B879" s="58">
        <v>20604.66</v>
      </c>
      <c r="C879" s="58">
        <v>52631.56</v>
      </c>
      <c r="D879" s="53" t="s">
        <v>699</v>
      </c>
      <c r="E879" s="54">
        <v>73236.22</v>
      </c>
      <c r="F879" s="58">
        <v>73846.34</v>
      </c>
      <c r="G879" s="62">
        <v>147082.56</v>
      </c>
      <c r="H879" s="60">
        <v>-1.16</v>
      </c>
      <c r="I879" s="14"/>
      <c r="J879" s="14"/>
      <c r="K879" s="14"/>
      <c r="L879" s="14"/>
      <c r="M879" s="14"/>
      <c r="N879" s="14"/>
      <c r="O879" s="14"/>
      <c r="P879" s="14"/>
      <c r="Q879" s="14"/>
    </row>
    <row r="880" spans="1:17" ht="15" customHeight="1">
      <c r="A880" s="57" t="s">
        <v>212</v>
      </c>
      <c r="B880" s="58">
        <v>20266.63</v>
      </c>
      <c r="C880" s="58">
        <v>54133.89</v>
      </c>
      <c r="D880" s="53" t="s">
        <v>699</v>
      </c>
      <c r="E880" s="54">
        <v>74400.52</v>
      </c>
      <c r="F880" s="58">
        <v>74414.33</v>
      </c>
      <c r="G880" s="62">
        <v>148814.85</v>
      </c>
      <c r="H880" s="60">
        <v>1.95</v>
      </c>
      <c r="I880" s="14"/>
      <c r="J880" s="14"/>
      <c r="K880" s="14"/>
      <c r="L880" s="14"/>
      <c r="M880" s="14"/>
      <c r="N880" s="14"/>
      <c r="O880" s="14"/>
      <c r="P880" s="14"/>
      <c r="Q880" s="14"/>
    </row>
    <row r="881" spans="1:17" ht="15" customHeight="1">
      <c r="A881" s="57" t="s">
        <v>211</v>
      </c>
      <c r="B881" s="58">
        <v>19976.99</v>
      </c>
      <c r="C881" s="58">
        <v>52597.83</v>
      </c>
      <c r="D881" s="53" t="s">
        <v>699</v>
      </c>
      <c r="E881" s="54">
        <v>72574.82</v>
      </c>
      <c r="F881" s="58">
        <v>73389.8</v>
      </c>
      <c r="G881" s="62">
        <v>145964.62</v>
      </c>
      <c r="H881" s="60">
        <v>-0.85</v>
      </c>
      <c r="I881" s="14"/>
      <c r="J881" s="14"/>
      <c r="K881" s="14"/>
      <c r="L881" s="14"/>
      <c r="M881" s="14"/>
      <c r="N881" s="14"/>
      <c r="O881" s="14"/>
      <c r="P881" s="14"/>
      <c r="Q881" s="14"/>
    </row>
    <row r="882" spans="1:17" ht="15" customHeight="1">
      <c r="A882" s="57" t="s">
        <v>210</v>
      </c>
      <c r="B882" s="58">
        <v>21277.01</v>
      </c>
      <c r="C882" s="58">
        <v>51629.91</v>
      </c>
      <c r="D882" s="53" t="s">
        <v>699</v>
      </c>
      <c r="E882" s="54">
        <v>72906.92</v>
      </c>
      <c r="F882" s="58">
        <v>74301.76</v>
      </c>
      <c r="G882" s="62">
        <v>147208.68</v>
      </c>
      <c r="H882" s="60">
        <v>0.57</v>
      </c>
      <c r="I882" s="14"/>
      <c r="J882" s="14"/>
      <c r="K882" s="14"/>
      <c r="L882" s="14"/>
      <c r="M882" s="14"/>
      <c r="N882" s="14"/>
      <c r="O882" s="14"/>
      <c r="P882" s="14"/>
      <c r="Q882" s="14"/>
    </row>
    <row r="883" spans="1:17" ht="15" customHeight="1">
      <c r="A883" s="57" t="s">
        <v>209</v>
      </c>
      <c r="B883" s="58">
        <v>20167.71</v>
      </c>
      <c r="C883" s="58">
        <v>52591.52</v>
      </c>
      <c r="D883" s="53" t="s">
        <v>699</v>
      </c>
      <c r="E883" s="54">
        <v>72759.23</v>
      </c>
      <c r="F883" s="58">
        <v>73621.65</v>
      </c>
      <c r="G883" s="62">
        <v>146380.88</v>
      </c>
      <c r="H883" s="60">
        <v>-0.34</v>
      </c>
      <c r="I883" s="14"/>
      <c r="J883" s="14"/>
      <c r="K883" s="14"/>
      <c r="L883" s="14"/>
      <c r="M883" s="14"/>
      <c r="N883" s="14"/>
      <c r="O883" s="14"/>
      <c r="P883" s="14"/>
      <c r="Q883" s="14"/>
    </row>
    <row r="884" spans="1:17" ht="15" customHeight="1">
      <c r="A884" s="57" t="s">
        <v>208</v>
      </c>
      <c r="B884" s="58">
        <v>20424.35</v>
      </c>
      <c r="C884" s="58">
        <v>52772.24</v>
      </c>
      <c r="D884" s="53" t="s">
        <v>699</v>
      </c>
      <c r="E884" s="54">
        <v>73196.59</v>
      </c>
      <c r="F884" s="58">
        <v>73684.56</v>
      </c>
      <c r="G884" s="62">
        <v>146881.15</v>
      </c>
      <c r="H884" s="60">
        <v>-1.11</v>
      </c>
      <c r="I884" s="14"/>
      <c r="J884" s="14"/>
      <c r="K884" s="14"/>
      <c r="L884" s="14"/>
      <c r="M884" s="14"/>
      <c r="N884" s="14"/>
      <c r="O884" s="14"/>
      <c r="P884" s="14"/>
      <c r="Q884" s="14"/>
    </row>
    <row r="885" spans="1:17" ht="15" customHeight="1">
      <c r="A885" s="57" t="s">
        <v>207</v>
      </c>
      <c r="B885" s="58">
        <v>19286.7</v>
      </c>
      <c r="C885" s="58">
        <v>55115.41</v>
      </c>
      <c r="D885" s="53" t="s">
        <v>699</v>
      </c>
      <c r="E885" s="54">
        <v>74402.11</v>
      </c>
      <c r="F885" s="58">
        <v>74120.25</v>
      </c>
      <c r="G885" s="62">
        <v>148522.36</v>
      </c>
      <c r="H885" s="60">
        <v>-1.07</v>
      </c>
      <c r="I885" s="14"/>
      <c r="J885" s="14"/>
      <c r="K885" s="14"/>
      <c r="L885" s="14"/>
      <c r="M885" s="14"/>
      <c r="N885" s="14"/>
      <c r="O885" s="14"/>
      <c r="P885" s="14"/>
      <c r="Q885" s="14"/>
    </row>
    <row r="886" spans="1:17" ht="15" customHeight="1">
      <c r="A886" s="57" t="s">
        <v>206</v>
      </c>
      <c r="B886" s="58">
        <v>20140.53</v>
      </c>
      <c r="C886" s="58">
        <v>56182.9</v>
      </c>
      <c r="D886" s="53" t="s">
        <v>699</v>
      </c>
      <c r="E886" s="54">
        <v>76323.43</v>
      </c>
      <c r="F886" s="58">
        <v>73804.07</v>
      </c>
      <c r="G886" s="62">
        <v>150127.5</v>
      </c>
      <c r="H886" s="60">
        <v>-0.09</v>
      </c>
      <c r="I886" s="14"/>
      <c r="J886" s="14"/>
      <c r="K886" s="14"/>
      <c r="L886" s="14"/>
      <c r="M886" s="14"/>
      <c r="N886" s="14"/>
      <c r="O886" s="14"/>
      <c r="P886" s="14"/>
      <c r="Q886" s="14"/>
    </row>
    <row r="887" spans="1:17" ht="15" customHeight="1">
      <c r="A887" s="57" t="s">
        <v>205</v>
      </c>
      <c r="B887" s="58">
        <v>19170.29</v>
      </c>
      <c r="C887" s="58">
        <v>56134.17</v>
      </c>
      <c r="D887" s="53" t="s">
        <v>699</v>
      </c>
      <c r="E887" s="54">
        <v>75304.46</v>
      </c>
      <c r="F887" s="58">
        <v>74953.15</v>
      </c>
      <c r="G887" s="62">
        <v>150257.61</v>
      </c>
      <c r="H887" s="60">
        <v>-2.55</v>
      </c>
      <c r="I887" s="14"/>
      <c r="J887" s="14"/>
      <c r="K887" s="14"/>
      <c r="L887" s="14"/>
      <c r="M887" s="14"/>
      <c r="N887" s="14"/>
      <c r="O887" s="14"/>
      <c r="P887" s="14"/>
      <c r="Q887" s="14"/>
    </row>
    <row r="888" spans="1:17" ht="15" customHeight="1">
      <c r="A888" s="57" t="s">
        <v>204</v>
      </c>
      <c r="B888" s="58">
        <v>19887.28</v>
      </c>
      <c r="C888" s="58">
        <v>59031.03</v>
      </c>
      <c r="D888" s="53" t="s">
        <v>699</v>
      </c>
      <c r="E888" s="54">
        <v>78918.31</v>
      </c>
      <c r="F888" s="58">
        <v>75273.2</v>
      </c>
      <c r="G888" s="62">
        <v>154191.51</v>
      </c>
      <c r="H888" s="60">
        <v>-0.93</v>
      </c>
      <c r="I888" s="14"/>
      <c r="J888" s="14"/>
      <c r="K888" s="14"/>
      <c r="L888" s="14"/>
      <c r="M888" s="14"/>
      <c r="N888" s="14"/>
      <c r="O888" s="14"/>
      <c r="P888" s="14"/>
      <c r="Q888" s="14"/>
    </row>
    <row r="889" spans="1:17" ht="15" customHeight="1">
      <c r="A889" s="57" t="s">
        <v>203</v>
      </c>
      <c r="B889" s="58">
        <v>19952.18</v>
      </c>
      <c r="C889" s="58">
        <v>59284.19</v>
      </c>
      <c r="D889" s="53" t="s">
        <v>699</v>
      </c>
      <c r="E889" s="54">
        <v>79236.37</v>
      </c>
      <c r="F889" s="58">
        <v>76406.6</v>
      </c>
      <c r="G889" s="62">
        <v>155642.97</v>
      </c>
      <c r="H889" s="60">
        <v>-2.46</v>
      </c>
      <c r="I889" s="14"/>
      <c r="J889" s="14"/>
      <c r="K889" s="14"/>
      <c r="L889" s="14"/>
      <c r="M889" s="14"/>
      <c r="N889" s="14"/>
      <c r="O889" s="14"/>
      <c r="P889" s="14"/>
      <c r="Q889" s="14"/>
    </row>
    <row r="890" spans="1:17" ht="15" customHeight="1">
      <c r="A890" s="57" t="s">
        <v>202</v>
      </c>
      <c r="B890" s="58">
        <v>20151.33</v>
      </c>
      <c r="C890" s="58">
        <v>60879.8</v>
      </c>
      <c r="D890" s="53" t="s">
        <v>699</v>
      </c>
      <c r="E890" s="54">
        <v>81031.13</v>
      </c>
      <c r="F890" s="58">
        <v>78532.42</v>
      </c>
      <c r="G890" s="62">
        <v>159563.55</v>
      </c>
      <c r="H890" s="60">
        <v>-0.38</v>
      </c>
      <c r="I890" s="14"/>
      <c r="J890" s="14"/>
      <c r="K890" s="14"/>
      <c r="L890" s="14"/>
      <c r="M890" s="14"/>
      <c r="N890" s="14"/>
      <c r="O890" s="14"/>
      <c r="P890" s="14"/>
      <c r="Q890" s="14"/>
    </row>
    <row r="891" spans="1:17" ht="15" customHeight="1">
      <c r="A891" s="57">
        <v>37281</v>
      </c>
      <c r="B891" s="58">
        <v>18787.18</v>
      </c>
      <c r="C891" s="58">
        <v>62219.97</v>
      </c>
      <c r="D891" s="53" t="s">
        <v>699</v>
      </c>
      <c r="E891" s="54">
        <v>81007.15</v>
      </c>
      <c r="F891" s="58">
        <v>79162.78</v>
      </c>
      <c r="G891" s="62">
        <v>160169.93</v>
      </c>
      <c r="H891" s="60">
        <v>-0.6867172069002834</v>
      </c>
      <c r="I891" s="14"/>
      <c r="J891" s="14"/>
      <c r="K891" s="14"/>
      <c r="L891" s="14"/>
      <c r="M891" s="14"/>
      <c r="N891" s="14"/>
      <c r="O891" s="14"/>
      <c r="P891" s="14"/>
      <c r="Q891" s="14"/>
    </row>
    <row r="892" spans="1:17" ht="15" customHeight="1">
      <c r="A892" s="57" t="s">
        <v>201</v>
      </c>
      <c r="B892" s="58">
        <v>19068.39</v>
      </c>
      <c r="C892" s="58">
        <v>62418.09</v>
      </c>
      <c r="D892" s="53" t="s">
        <v>699</v>
      </c>
      <c r="E892" s="54">
        <v>81486.48</v>
      </c>
      <c r="F892" s="58">
        <v>79790.97</v>
      </c>
      <c r="G892" s="62">
        <v>161277.45</v>
      </c>
      <c r="H892" s="60">
        <v>-1.38</v>
      </c>
      <c r="I892" s="14"/>
      <c r="J892" s="14"/>
      <c r="K892" s="14"/>
      <c r="L892" s="14"/>
      <c r="M892" s="14"/>
      <c r="N892" s="14"/>
      <c r="O892" s="14"/>
      <c r="P892" s="14"/>
      <c r="Q892" s="14"/>
    </row>
    <row r="893" spans="1:17" ht="15" customHeight="1">
      <c r="A893" s="57" t="s">
        <v>200</v>
      </c>
      <c r="B893" s="58">
        <v>18754.71</v>
      </c>
      <c r="C893" s="58">
        <v>64884.8</v>
      </c>
      <c r="D893" s="53" t="s">
        <v>699</v>
      </c>
      <c r="E893" s="54">
        <v>83639.51</v>
      </c>
      <c r="F893" s="58">
        <v>79902.85</v>
      </c>
      <c r="G893" s="62">
        <v>163542.36</v>
      </c>
      <c r="H893" s="60">
        <v>-1.57</v>
      </c>
      <c r="I893" s="14"/>
      <c r="J893" s="14"/>
      <c r="K893" s="14"/>
      <c r="L893" s="14"/>
      <c r="M893" s="14"/>
      <c r="N893" s="14"/>
      <c r="O893" s="14"/>
      <c r="P893" s="14"/>
      <c r="Q893" s="14"/>
    </row>
    <row r="894" spans="1:17" ht="15" customHeight="1">
      <c r="A894" s="57" t="s">
        <v>199</v>
      </c>
      <c r="B894" s="58">
        <v>21067.25</v>
      </c>
      <c r="C894" s="58">
        <v>64967.39</v>
      </c>
      <c r="D894" s="53" t="s">
        <v>699</v>
      </c>
      <c r="E894" s="54">
        <v>86034.64</v>
      </c>
      <c r="F894" s="58">
        <v>80115.35</v>
      </c>
      <c r="G894" s="62">
        <v>166149.99</v>
      </c>
      <c r="H894" s="60">
        <v>-2.24</v>
      </c>
      <c r="I894" s="14"/>
      <c r="J894" s="14"/>
      <c r="K894" s="14"/>
      <c r="L894" s="14"/>
      <c r="M894" s="14"/>
      <c r="N894" s="14"/>
      <c r="O894" s="14"/>
      <c r="P894" s="14"/>
      <c r="Q894" s="14"/>
    </row>
    <row r="895" spans="1:17" ht="15" customHeight="1">
      <c r="A895" s="80" t="s">
        <v>197</v>
      </c>
      <c r="B895" s="81">
        <v>23127.92</v>
      </c>
      <c r="C895" s="81">
        <v>68044.82</v>
      </c>
      <c r="D895" s="77" t="s">
        <v>699</v>
      </c>
      <c r="E895" s="78">
        <v>91172.74</v>
      </c>
      <c r="F895" s="81">
        <v>78786.16</v>
      </c>
      <c r="G895" s="85">
        <v>169958.9</v>
      </c>
      <c r="H895" s="83">
        <v>0.28</v>
      </c>
      <c r="I895" s="14"/>
      <c r="J895" s="14"/>
      <c r="K895" s="14"/>
      <c r="L895" s="14"/>
      <c r="M895" s="14"/>
      <c r="N895" s="14"/>
      <c r="O895" s="14"/>
      <c r="P895" s="14"/>
      <c r="Q895" s="14"/>
    </row>
    <row r="896" spans="1:17" ht="15" customHeight="1">
      <c r="A896" s="57" t="s">
        <v>198</v>
      </c>
      <c r="B896" s="58">
        <v>24666.41</v>
      </c>
      <c r="C896" s="58">
        <v>67571.24</v>
      </c>
      <c r="D896" s="53" t="s">
        <v>699</v>
      </c>
      <c r="E896" s="54">
        <v>92237.65</v>
      </c>
      <c r="F896" s="58">
        <v>77248.87</v>
      </c>
      <c r="G896" s="62">
        <v>169486.52</v>
      </c>
      <c r="H896" s="60">
        <v>-1.55</v>
      </c>
      <c r="I896" s="14"/>
      <c r="J896" s="14"/>
      <c r="K896" s="14"/>
      <c r="L896" s="14"/>
      <c r="M896" s="14"/>
      <c r="N896" s="14"/>
      <c r="O896" s="14"/>
      <c r="P896" s="14"/>
      <c r="Q896" s="14"/>
    </row>
    <row r="897" spans="1:17" ht="15" customHeight="1">
      <c r="A897" s="57" t="s">
        <v>196</v>
      </c>
      <c r="B897" s="58">
        <v>22692.98</v>
      </c>
      <c r="C897" s="58">
        <v>69528.35</v>
      </c>
      <c r="D897" s="53" t="s">
        <v>699</v>
      </c>
      <c r="E897" s="54">
        <v>92221.33</v>
      </c>
      <c r="F897" s="58">
        <v>79938.31</v>
      </c>
      <c r="G897" s="62">
        <v>172159.64</v>
      </c>
      <c r="H897" s="60">
        <v>2.46</v>
      </c>
      <c r="I897" s="14"/>
      <c r="J897" s="14"/>
      <c r="K897" s="14"/>
      <c r="L897" s="14"/>
      <c r="M897" s="14"/>
      <c r="N897" s="14"/>
      <c r="O897" s="14"/>
      <c r="P897" s="14"/>
      <c r="Q897" s="14"/>
    </row>
    <row r="898" spans="1:17" ht="15" customHeight="1">
      <c r="A898" s="57" t="s">
        <v>195</v>
      </c>
      <c r="B898" s="58">
        <v>21372.64</v>
      </c>
      <c r="C898" s="58">
        <v>66996.31</v>
      </c>
      <c r="D898" s="53" t="s">
        <v>699</v>
      </c>
      <c r="E898" s="54">
        <v>88368.95</v>
      </c>
      <c r="F898" s="58">
        <v>79657.54</v>
      </c>
      <c r="G898" s="62">
        <v>168026.49</v>
      </c>
      <c r="H898" s="60">
        <v>2.04</v>
      </c>
      <c r="I898" s="14"/>
      <c r="J898" s="14"/>
      <c r="K898" s="14"/>
      <c r="L898" s="14"/>
      <c r="M898" s="14"/>
      <c r="N898" s="14"/>
      <c r="O898" s="14"/>
      <c r="P898" s="14"/>
      <c r="Q898" s="14"/>
    </row>
    <row r="899" spans="1:17" ht="15" customHeight="1">
      <c r="A899" s="57" t="s">
        <v>194</v>
      </c>
      <c r="B899" s="58">
        <v>19242.2</v>
      </c>
      <c r="C899" s="58">
        <v>66729.06</v>
      </c>
      <c r="D899" s="53" t="s">
        <v>699</v>
      </c>
      <c r="E899" s="54">
        <v>85971.26</v>
      </c>
      <c r="F899" s="58">
        <v>78699.99</v>
      </c>
      <c r="G899" s="62">
        <v>164671.25</v>
      </c>
      <c r="H899" s="60">
        <v>6.55</v>
      </c>
      <c r="I899" s="14"/>
      <c r="J899" s="14"/>
      <c r="K899" s="14"/>
      <c r="L899" s="14"/>
      <c r="M899" s="14"/>
      <c r="N899" s="14"/>
      <c r="O899" s="14"/>
      <c r="P899" s="14"/>
      <c r="Q899" s="14"/>
    </row>
    <row r="900" spans="1:17" ht="15" customHeight="1">
      <c r="A900" s="57" t="s">
        <v>193</v>
      </c>
      <c r="B900" s="58">
        <v>17183.05</v>
      </c>
      <c r="C900" s="58">
        <v>60752.33</v>
      </c>
      <c r="D900" s="53" t="s">
        <v>699</v>
      </c>
      <c r="E900" s="54">
        <v>77935.38</v>
      </c>
      <c r="F900" s="58">
        <v>76612.54</v>
      </c>
      <c r="G900" s="62">
        <v>154547.92</v>
      </c>
      <c r="H900" s="60">
        <v>2.3</v>
      </c>
      <c r="I900" s="14"/>
      <c r="J900" s="14"/>
      <c r="K900" s="14"/>
      <c r="L900" s="14"/>
      <c r="M900" s="14"/>
      <c r="N900" s="14"/>
      <c r="O900" s="14"/>
      <c r="P900" s="14"/>
      <c r="Q900" s="14"/>
    </row>
    <row r="901" spans="1:17" ht="15" customHeight="1">
      <c r="A901" s="57" t="s">
        <v>192</v>
      </c>
      <c r="B901" s="58">
        <v>16898.49</v>
      </c>
      <c r="C901" s="58">
        <v>59253.31</v>
      </c>
      <c r="D901" s="53" t="s">
        <v>699</v>
      </c>
      <c r="E901" s="54">
        <v>76151.8</v>
      </c>
      <c r="F901" s="58">
        <v>74926.37</v>
      </c>
      <c r="G901" s="62">
        <v>151078.17</v>
      </c>
      <c r="H901" s="60">
        <v>2.32</v>
      </c>
      <c r="I901" s="14"/>
      <c r="J901" s="14"/>
      <c r="K901" s="14"/>
      <c r="L901" s="14"/>
      <c r="M901" s="14"/>
      <c r="N901" s="14"/>
      <c r="O901" s="14"/>
      <c r="P901" s="14"/>
      <c r="Q901" s="14"/>
    </row>
    <row r="902" spans="1:17" ht="15" customHeight="1">
      <c r="A902" s="57" t="s">
        <v>191</v>
      </c>
      <c r="B902" s="58">
        <v>15981.74</v>
      </c>
      <c r="C902" s="58">
        <v>56965.5</v>
      </c>
      <c r="D902" s="53" t="s">
        <v>699</v>
      </c>
      <c r="E902" s="54">
        <v>72947.24</v>
      </c>
      <c r="F902" s="58">
        <v>74709.97</v>
      </c>
      <c r="G902" s="62">
        <v>147657.21</v>
      </c>
      <c r="H902" s="60">
        <v>0.85</v>
      </c>
      <c r="I902" s="14"/>
      <c r="J902" s="14"/>
      <c r="K902" s="14"/>
      <c r="L902" s="14"/>
      <c r="M902" s="14"/>
      <c r="N902" s="14"/>
      <c r="O902" s="14"/>
      <c r="P902" s="14"/>
      <c r="Q902" s="14"/>
    </row>
    <row r="903" spans="1:17" ht="15" customHeight="1">
      <c r="A903" s="57" t="s">
        <v>190</v>
      </c>
      <c r="B903" s="58">
        <v>16639.15</v>
      </c>
      <c r="C903" s="58">
        <v>56667.78</v>
      </c>
      <c r="D903" s="53" t="s">
        <v>699</v>
      </c>
      <c r="E903" s="54">
        <v>73306.93</v>
      </c>
      <c r="F903" s="58">
        <v>73100.2</v>
      </c>
      <c r="G903" s="62">
        <v>146407.13</v>
      </c>
      <c r="H903" s="60">
        <v>-0.37</v>
      </c>
      <c r="I903" s="14"/>
      <c r="J903" s="14"/>
      <c r="K903" s="14"/>
      <c r="L903" s="14"/>
      <c r="M903" s="14"/>
      <c r="N903" s="14"/>
      <c r="O903" s="14"/>
      <c r="P903" s="14"/>
      <c r="Q903" s="14"/>
    </row>
    <row r="904" spans="1:17" ht="15" customHeight="1">
      <c r="A904" s="57" t="s">
        <v>189</v>
      </c>
      <c r="B904" s="58">
        <v>15572.07</v>
      </c>
      <c r="C904" s="58">
        <v>57203.09</v>
      </c>
      <c r="D904" s="53" t="s">
        <v>699</v>
      </c>
      <c r="E904" s="54">
        <v>72775.16</v>
      </c>
      <c r="F904" s="58">
        <v>74176.83</v>
      </c>
      <c r="G904" s="62">
        <v>146951.99</v>
      </c>
      <c r="H904" s="60">
        <v>-0.3</v>
      </c>
      <c r="I904" s="14"/>
      <c r="J904" s="14"/>
      <c r="K904" s="14"/>
      <c r="L904" s="14"/>
      <c r="M904" s="14"/>
      <c r="N904" s="14"/>
      <c r="O904" s="14"/>
      <c r="P904" s="14"/>
      <c r="Q904" s="14"/>
    </row>
    <row r="905" spans="1:17" ht="15" customHeight="1">
      <c r="A905" s="57" t="s">
        <v>188</v>
      </c>
      <c r="B905" s="58">
        <v>15628.53</v>
      </c>
      <c r="C905" s="58">
        <v>57994.49</v>
      </c>
      <c r="D905" s="53" t="s">
        <v>699</v>
      </c>
      <c r="E905" s="54">
        <v>73623.02</v>
      </c>
      <c r="F905" s="58">
        <v>73776.56</v>
      </c>
      <c r="G905" s="62">
        <v>147399.58</v>
      </c>
      <c r="H905" s="60">
        <v>-0.97</v>
      </c>
      <c r="I905" s="14"/>
      <c r="J905" s="14"/>
      <c r="K905" s="14"/>
      <c r="L905" s="14"/>
      <c r="M905" s="14"/>
      <c r="N905" s="14"/>
      <c r="O905" s="14"/>
      <c r="P905" s="14"/>
      <c r="Q905" s="14"/>
    </row>
    <row r="906" spans="1:17" ht="15" customHeight="1">
      <c r="A906" s="57" t="s">
        <v>187</v>
      </c>
      <c r="B906" s="58">
        <v>16040.93</v>
      </c>
      <c r="C906" s="58">
        <v>57088.43</v>
      </c>
      <c r="D906" s="53" t="s">
        <v>699</v>
      </c>
      <c r="E906" s="54">
        <v>73129.36</v>
      </c>
      <c r="F906" s="58">
        <v>75707.9</v>
      </c>
      <c r="G906" s="62">
        <v>148837.26</v>
      </c>
      <c r="H906" s="60">
        <v>0.03</v>
      </c>
      <c r="I906" s="14"/>
      <c r="J906" s="14"/>
      <c r="K906" s="14"/>
      <c r="L906" s="14"/>
      <c r="M906" s="14"/>
      <c r="N906" s="14"/>
      <c r="O906" s="14"/>
      <c r="P906" s="14"/>
      <c r="Q906" s="14"/>
    </row>
    <row r="907" spans="1:17" ht="15" customHeight="1">
      <c r="A907" s="57" t="s">
        <v>186</v>
      </c>
      <c r="B907" s="58">
        <v>15741.53</v>
      </c>
      <c r="C907" s="58">
        <v>59571.77</v>
      </c>
      <c r="D907" s="53" t="s">
        <v>699</v>
      </c>
      <c r="E907" s="54">
        <v>75313.3</v>
      </c>
      <c r="F907" s="58">
        <v>73475.17</v>
      </c>
      <c r="G907" s="62">
        <v>148788.47</v>
      </c>
      <c r="H907" s="60">
        <v>0.54</v>
      </c>
      <c r="I907" s="14"/>
      <c r="J907" s="14"/>
      <c r="K907" s="14"/>
      <c r="L907" s="14"/>
      <c r="M907" s="14"/>
      <c r="N907" s="14"/>
      <c r="O907" s="14"/>
      <c r="P907" s="14"/>
      <c r="Q907" s="14"/>
    </row>
    <row r="908" spans="1:17" ht="15" customHeight="1">
      <c r="A908" s="57" t="s">
        <v>185</v>
      </c>
      <c r="B908" s="58">
        <v>16130.02</v>
      </c>
      <c r="C908" s="58">
        <v>57115</v>
      </c>
      <c r="D908" s="53" t="s">
        <v>699</v>
      </c>
      <c r="E908" s="54">
        <v>73245.02</v>
      </c>
      <c r="F908" s="58">
        <v>74742.97</v>
      </c>
      <c r="G908" s="62">
        <v>147987.99</v>
      </c>
      <c r="H908" s="60">
        <v>1.11</v>
      </c>
      <c r="I908" s="14"/>
      <c r="J908" s="14"/>
      <c r="K908" s="14"/>
      <c r="L908" s="14"/>
      <c r="M908" s="14"/>
      <c r="N908" s="14"/>
      <c r="O908" s="14"/>
      <c r="P908" s="14"/>
      <c r="Q908" s="14"/>
    </row>
    <row r="909" spans="1:17" ht="15" customHeight="1">
      <c r="A909" s="57" t="s">
        <v>184</v>
      </c>
      <c r="B909" s="58">
        <v>15330.37</v>
      </c>
      <c r="C909" s="58">
        <v>56474.29</v>
      </c>
      <c r="D909" s="53" t="s">
        <v>699</v>
      </c>
      <c r="E909" s="54">
        <v>71804.66</v>
      </c>
      <c r="F909" s="58">
        <v>74563.59</v>
      </c>
      <c r="G909" s="62">
        <v>146368.25</v>
      </c>
      <c r="H909" s="60">
        <v>-1.55</v>
      </c>
      <c r="I909" s="14"/>
      <c r="J909" s="14"/>
      <c r="K909" s="14"/>
      <c r="L909" s="14"/>
      <c r="M909" s="14"/>
      <c r="N909" s="14"/>
      <c r="O909" s="14"/>
      <c r="P909" s="14"/>
      <c r="Q909" s="14"/>
    </row>
    <row r="910" spans="1:17" ht="15" customHeight="1">
      <c r="A910" s="57" t="s">
        <v>183</v>
      </c>
      <c r="B910" s="58">
        <v>16201.41</v>
      </c>
      <c r="C910" s="58">
        <v>58116.7</v>
      </c>
      <c r="D910" s="53" t="s">
        <v>699</v>
      </c>
      <c r="E910" s="54">
        <v>74318.11</v>
      </c>
      <c r="F910" s="58">
        <v>74349.43</v>
      </c>
      <c r="G910" s="62">
        <v>148667.54</v>
      </c>
      <c r="H910" s="60">
        <v>0.99</v>
      </c>
      <c r="I910" s="14"/>
      <c r="J910" s="14"/>
      <c r="K910" s="14"/>
      <c r="L910" s="14"/>
      <c r="M910" s="14"/>
      <c r="N910" s="14"/>
      <c r="O910" s="14"/>
      <c r="P910" s="14"/>
      <c r="Q910" s="14"/>
    </row>
    <row r="911" spans="1:17" ht="15" customHeight="1">
      <c r="A911" s="57" t="s">
        <v>182</v>
      </c>
      <c r="B911" s="58">
        <v>15973.99</v>
      </c>
      <c r="C911" s="58">
        <v>56661.87</v>
      </c>
      <c r="D911" s="53" t="s">
        <v>699</v>
      </c>
      <c r="E911" s="54">
        <v>72635.86</v>
      </c>
      <c r="F911" s="58">
        <v>74575.46</v>
      </c>
      <c r="G911" s="62">
        <v>147211.32</v>
      </c>
      <c r="H911" s="60">
        <v>-2.12</v>
      </c>
      <c r="I911" s="14"/>
      <c r="J911" s="14"/>
      <c r="K911" s="14"/>
      <c r="L911" s="14"/>
      <c r="M911" s="14"/>
      <c r="N911" s="14"/>
      <c r="O911" s="14"/>
      <c r="P911" s="14"/>
      <c r="Q911" s="14"/>
    </row>
    <row r="912" spans="1:17" ht="15" customHeight="1">
      <c r="A912" s="57" t="s">
        <v>181</v>
      </c>
      <c r="B912" s="58">
        <v>16655.24</v>
      </c>
      <c r="C912" s="58">
        <v>59350.26</v>
      </c>
      <c r="D912" s="53" t="s">
        <v>699</v>
      </c>
      <c r="E912" s="54">
        <v>76005.5</v>
      </c>
      <c r="F912" s="58">
        <v>74399.25</v>
      </c>
      <c r="G912" s="62">
        <v>150404.75</v>
      </c>
      <c r="H912" s="60">
        <v>0.37</v>
      </c>
      <c r="I912" s="14"/>
      <c r="J912" s="14"/>
      <c r="K912" s="14"/>
      <c r="L912" s="14"/>
      <c r="M912" s="14"/>
      <c r="N912" s="14"/>
      <c r="O912" s="14"/>
      <c r="P912" s="14"/>
      <c r="Q912" s="14"/>
    </row>
    <row r="913" spans="1:17" ht="15" customHeight="1">
      <c r="A913" s="57" t="s">
        <v>180</v>
      </c>
      <c r="B913" s="58">
        <v>15940.43</v>
      </c>
      <c r="C913" s="58">
        <v>58379.63</v>
      </c>
      <c r="D913" s="53" t="s">
        <v>699</v>
      </c>
      <c r="E913" s="54">
        <v>74320.06</v>
      </c>
      <c r="F913" s="58">
        <v>75535.65</v>
      </c>
      <c r="G913" s="62">
        <v>149855.71</v>
      </c>
      <c r="H913" s="60">
        <v>0.17</v>
      </c>
      <c r="I913" s="14"/>
      <c r="J913" s="14"/>
      <c r="K913" s="14"/>
      <c r="L913" s="14"/>
      <c r="M913" s="14"/>
      <c r="N913" s="14"/>
      <c r="O913" s="14"/>
      <c r="P913" s="14"/>
      <c r="Q913" s="14"/>
    </row>
    <row r="914" spans="1:17" ht="15" customHeight="1">
      <c r="A914" s="57" t="s">
        <v>179</v>
      </c>
      <c r="B914" s="58">
        <v>16531.38</v>
      </c>
      <c r="C914" s="58">
        <v>58874.82</v>
      </c>
      <c r="D914" s="53" t="s">
        <v>699</v>
      </c>
      <c r="E914" s="54">
        <v>75406.2</v>
      </c>
      <c r="F914" s="58">
        <v>74201.29</v>
      </c>
      <c r="G914" s="62">
        <v>149607.49</v>
      </c>
      <c r="H914" s="60">
        <v>-1.49</v>
      </c>
      <c r="I914" s="14"/>
      <c r="J914" s="14"/>
      <c r="K914" s="14"/>
      <c r="L914" s="14"/>
      <c r="M914" s="14"/>
      <c r="N914" s="14"/>
      <c r="O914" s="14"/>
      <c r="P914" s="14"/>
      <c r="Q914" s="14"/>
    </row>
    <row r="915" spans="1:17" ht="15" customHeight="1">
      <c r="A915" s="57" t="s">
        <v>178</v>
      </c>
      <c r="B915" s="58">
        <v>16421.73</v>
      </c>
      <c r="C915" s="58">
        <v>60653.93</v>
      </c>
      <c r="D915" s="53" t="s">
        <v>699</v>
      </c>
      <c r="E915" s="54">
        <v>77075.66</v>
      </c>
      <c r="F915" s="58">
        <v>74792.47</v>
      </c>
      <c r="G915" s="62">
        <v>151868.13</v>
      </c>
      <c r="H915" s="60">
        <v>-0.73</v>
      </c>
      <c r="I915" s="14"/>
      <c r="J915" s="14"/>
      <c r="K915" s="14"/>
      <c r="L915" s="14"/>
      <c r="M915" s="14"/>
      <c r="N915" s="14"/>
      <c r="O915" s="14"/>
      <c r="P915" s="14"/>
      <c r="Q915" s="14"/>
    </row>
    <row r="916" spans="1:17" ht="15" customHeight="1">
      <c r="A916" s="57" t="s">
        <v>177</v>
      </c>
      <c r="B916" s="58">
        <v>16537.04</v>
      </c>
      <c r="C916" s="58">
        <v>61514.98</v>
      </c>
      <c r="D916" s="53" t="s">
        <v>699</v>
      </c>
      <c r="E916" s="54">
        <v>78052.02</v>
      </c>
      <c r="F916" s="58">
        <v>74926.84</v>
      </c>
      <c r="G916" s="62">
        <v>152978.86</v>
      </c>
      <c r="H916" s="60">
        <v>2.05</v>
      </c>
      <c r="I916" s="14"/>
      <c r="J916" s="14"/>
      <c r="K916" s="14"/>
      <c r="L916" s="14"/>
      <c r="M916" s="14"/>
      <c r="N916" s="14"/>
      <c r="O916" s="14"/>
      <c r="P916" s="14"/>
      <c r="Q916" s="14"/>
    </row>
    <row r="917" spans="1:17" ht="15" customHeight="1">
      <c r="A917" s="57" t="s">
        <v>176</v>
      </c>
      <c r="B917" s="58">
        <v>16000.84</v>
      </c>
      <c r="C917" s="58">
        <v>60371.94</v>
      </c>
      <c r="D917" s="53" t="s">
        <v>699</v>
      </c>
      <c r="E917" s="54">
        <v>76372.78</v>
      </c>
      <c r="F917" s="58">
        <v>73539.54</v>
      </c>
      <c r="G917" s="62">
        <v>149912.32</v>
      </c>
      <c r="H917" s="60">
        <v>2.99</v>
      </c>
      <c r="I917" s="14"/>
      <c r="J917" s="14"/>
      <c r="K917" s="14"/>
      <c r="L917" s="14"/>
      <c r="M917" s="14"/>
      <c r="N917" s="14"/>
      <c r="O917" s="14"/>
      <c r="P917" s="14"/>
      <c r="Q917" s="14"/>
    </row>
    <row r="918" spans="1:17" ht="15" customHeight="1">
      <c r="A918" s="57" t="s">
        <v>175</v>
      </c>
      <c r="B918" s="58">
        <v>15929.55</v>
      </c>
      <c r="C918" s="58">
        <v>56167.31</v>
      </c>
      <c r="D918" s="53" t="s">
        <v>699</v>
      </c>
      <c r="E918" s="54">
        <v>72096.86</v>
      </c>
      <c r="F918" s="58">
        <v>73470.19</v>
      </c>
      <c r="G918" s="62">
        <v>145567.05</v>
      </c>
      <c r="H918" s="60">
        <v>-2.09</v>
      </c>
      <c r="I918" s="14"/>
      <c r="J918" s="14"/>
      <c r="K918" s="14"/>
      <c r="L918" s="14"/>
      <c r="M918" s="14"/>
      <c r="N918" s="14"/>
      <c r="O918" s="14"/>
      <c r="P918" s="14"/>
      <c r="Q918" s="14"/>
    </row>
    <row r="919" spans="1:17" ht="15" customHeight="1">
      <c r="A919" s="57" t="s">
        <v>174</v>
      </c>
      <c r="B919" s="58">
        <v>16601.93</v>
      </c>
      <c r="C919" s="58">
        <v>58054.99</v>
      </c>
      <c r="D919" s="53" t="s">
        <v>699</v>
      </c>
      <c r="E919" s="54">
        <v>74656.92</v>
      </c>
      <c r="F919" s="58">
        <v>74023.67</v>
      </c>
      <c r="G919" s="62">
        <v>148680.59</v>
      </c>
      <c r="H919" s="60">
        <v>1.04</v>
      </c>
      <c r="I919" s="14"/>
      <c r="J919" s="14"/>
      <c r="K919" s="14"/>
      <c r="L919" s="14"/>
      <c r="M919" s="14"/>
      <c r="N919" s="14"/>
      <c r="O919" s="14"/>
      <c r="P919" s="14"/>
      <c r="Q919" s="14"/>
    </row>
    <row r="920" spans="1:17" ht="15" customHeight="1">
      <c r="A920" s="57" t="s">
        <v>173</v>
      </c>
      <c r="B920" s="58">
        <v>16406</v>
      </c>
      <c r="C920" s="58">
        <v>56452.31</v>
      </c>
      <c r="D920" s="53" t="s">
        <v>699</v>
      </c>
      <c r="E920" s="54">
        <v>72858.31</v>
      </c>
      <c r="F920" s="58">
        <v>74291.96</v>
      </c>
      <c r="G920" s="62">
        <v>147150.27</v>
      </c>
      <c r="H920" s="60">
        <v>-1.47</v>
      </c>
      <c r="I920" s="14"/>
      <c r="J920" s="14"/>
      <c r="K920" s="14"/>
      <c r="L920" s="14"/>
      <c r="M920" s="14"/>
      <c r="N920" s="14"/>
      <c r="O920" s="14"/>
      <c r="P920" s="14"/>
      <c r="Q920" s="14"/>
    </row>
    <row r="921" spans="1:17" ht="15" customHeight="1">
      <c r="A921" s="57" t="s">
        <v>172</v>
      </c>
      <c r="B921" s="58">
        <v>16581.46</v>
      </c>
      <c r="C921" s="58">
        <v>57884.5</v>
      </c>
      <c r="D921" s="53" t="s">
        <v>699</v>
      </c>
      <c r="E921" s="54">
        <v>74465.96</v>
      </c>
      <c r="F921" s="58">
        <v>74883.06</v>
      </c>
      <c r="G921" s="62">
        <v>149349.02</v>
      </c>
      <c r="H921" s="60">
        <v>0.65</v>
      </c>
      <c r="I921" s="14"/>
      <c r="J921" s="14"/>
      <c r="K921" s="14"/>
      <c r="L921" s="14"/>
      <c r="M921" s="14"/>
      <c r="N921" s="14"/>
      <c r="O921" s="14"/>
      <c r="P921" s="14"/>
      <c r="Q921" s="14"/>
    </row>
    <row r="922" spans="1:17" ht="15" customHeight="1">
      <c r="A922" s="57" t="s">
        <v>171</v>
      </c>
      <c r="B922" s="58">
        <v>15381.68</v>
      </c>
      <c r="C922" s="58">
        <v>57912.34</v>
      </c>
      <c r="D922" s="53" t="s">
        <v>699</v>
      </c>
      <c r="E922" s="54">
        <v>73294.02</v>
      </c>
      <c r="F922" s="58">
        <v>75088.76</v>
      </c>
      <c r="G922" s="62">
        <v>148382.78</v>
      </c>
      <c r="H922" s="60">
        <v>1.37</v>
      </c>
      <c r="I922" s="14"/>
      <c r="J922" s="14"/>
      <c r="K922" s="14"/>
      <c r="L922" s="14"/>
      <c r="M922" s="14"/>
      <c r="N922" s="14"/>
      <c r="O922" s="14"/>
      <c r="P922" s="14"/>
      <c r="Q922" s="14"/>
    </row>
    <row r="923" spans="1:17" ht="15" customHeight="1">
      <c r="A923" s="57" t="s">
        <v>170</v>
      </c>
      <c r="B923" s="58">
        <v>16173.91</v>
      </c>
      <c r="C923" s="58">
        <v>55612.8</v>
      </c>
      <c r="D923" s="53" t="s">
        <v>699</v>
      </c>
      <c r="E923" s="54">
        <v>71786.71</v>
      </c>
      <c r="F923" s="58">
        <v>74591.64</v>
      </c>
      <c r="G923" s="62">
        <v>146378.35</v>
      </c>
      <c r="H923" s="60">
        <v>0.94</v>
      </c>
      <c r="I923" s="14"/>
      <c r="J923" s="14"/>
      <c r="K923" s="14"/>
      <c r="L923" s="14"/>
      <c r="M923" s="14"/>
      <c r="N923" s="14"/>
      <c r="O923" s="14"/>
      <c r="P923" s="14"/>
      <c r="Q923" s="14"/>
    </row>
    <row r="924" spans="1:17" ht="15" customHeight="1">
      <c r="A924" s="57" t="s">
        <v>169</v>
      </c>
      <c r="B924" s="58">
        <v>15546.8</v>
      </c>
      <c r="C924" s="58">
        <v>54315.4</v>
      </c>
      <c r="D924" s="53" t="s">
        <v>699</v>
      </c>
      <c r="E924" s="54">
        <v>69862.2</v>
      </c>
      <c r="F924" s="58">
        <v>75152.57</v>
      </c>
      <c r="G924" s="62">
        <v>145014.77</v>
      </c>
      <c r="H924" s="60">
        <v>0.07</v>
      </c>
      <c r="I924" s="14"/>
      <c r="J924" s="14"/>
      <c r="K924" s="14"/>
      <c r="L924" s="14"/>
      <c r="M924" s="14"/>
      <c r="N924" s="14"/>
      <c r="O924" s="14"/>
      <c r="P924" s="14"/>
      <c r="Q924" s="14"/>
    </row>
    <row r="925" spans="1:17" ht="15" customHeight="1">
      <c r="A925" s="57" t="s">
        <v>168</v>
      </c>
      <c r="B925" s="58">
        <v>15763.68</v>
      </c>
      <c r="C925" s="58">
        <v>55003.5</v>
      </c>
      <c r="D925" s="53" t="s">
        <v>699</v>
      </c>
      <c r="E925" s="54">
        <v>70767.18</v>
      </c>
      <c r="F925" s="58">
        <v>74148.53</v>
      </c>
      <c r="G925" s="62">
        <v>144915.71</v>
      </c>
      <c r="H925" s="60">
        <v>-1.61</v>
      </c>
      <c r="I925" s="14"/>
      <c r="J925" s="14"/>
      <c r="K925" s="14"/>
      <c r="L925" s="14"/>
      <c r="M925" s="14"/>
      <c r="N925" s="14"/>
      <c r="O925" s="14"/>
      <c r="P925" s="14"/>
      <c r="Q925" s="14"/>
    </row>
    <row r="926" spans="1:17" ht="15" customHeight="1">
      <c r="A926" s="57" t="s">
        <v>167</v>
      </c>
      <c r="B926" s="58">
        <v>15247.83</v>
      </c>
      <c r="C926" s="58">
        <v>56070.91</v>
      </c>
      <c r="D926" s="53" t="s">
        <v>699</v>
      </c>
      <c r="E926" s="54">
        <v>71318.74</v>
      </c>
      <c r="F926" s="58">
        <v>75963.17</v>
      </c>
      <c r="G926" s="62">
        <v>147281.91</v>
      </c>
      <c r="H926" s="60">
        <v>-0.7</v>
      </c>
      <c r="I926" s="14"/>
      <c r="J926" s="14"/>
      <c r="K926" s="14"/>
      <c r="L926" s="14"/>
      <c r="M926" s="14"/>
      <c r="N926" s="14"/>
      <c r="O926" s="14"/>
      <c r="P926" s="14"/>
      <c r="Q926" s="14"/>
    </row>
    <row r="927" spans="1:17" ht="15" customHeight="1">
      <c r="A927" s="57" t="s">
        <v>166</v>
      </c>
      <c r="B927" s="58">
        <v>15696.08</v>
      </c>
      <c r="C927" s="58">
        <v>56166.7</v>
      </c>
      <c r="D927" s="53" t="s">
        <v>699</v>
      </c>
      <c r="E927" s="54">
        <v>71862.78</v>
      </c>
      <c r="F927" s="58">
        <v>76461.94</v>
      </c>
      <c r="G927" s="62">
        <v>148324.72</v>
      </c>
      <c r="H927" s="60">
        <v>-0.53</v>
      </c>
      <c r="I927" s="14"/>
      <c r="J927" s="14"/>
      <c r="K927" s="14"/>
      <c r="L927" s="14"/>
      <c r="M927" s="14"/>
      <c r="N927" s="14"/>
      <c r="O927" s="14"/>
      <c r="P927" s="14"/>
      <c r="Q927" s="14"/>
    </row>
    <row r="928" spans="1:17" ht="15" customHeight="1">
      <c r="A928" s="57" t="s">
        <v>165</v>
      </c>
      <c r="B928" s="58">
        <v>15882.24</v>
      </c>
      <c r="C928" s="58">
        <v>55945.46</v>
      </c>
      <c r="D928" s="53" t="s">
        <v>699</v>
      </c>
      <c r="E928" s="54">
        <v>71827.7</v>
      </c>
      <c r="F928" s="58">
        <v>77288.22</v>
      </c>
      <c r="G928" s="62">
        <v>149115.92</v>
      </c>
      <c r="H928" s="60">
        <v>-1.88</v>
      </c>
      <c r="I928" s="14"/>
      <c r="J928" s="14"/>
      <c r="K928" s="14"/>
      <c r="L928" s="14"/>
      <c r="M928" s="14"/>
      <c r="N928" s="14"/>
      <c r="O928" s="14"/>
      <c r="P928" s="14"/>
      <c r="Q928" s="14"/>
    </row>
    <row r="929" spans="1:17" ht="15" customHeight="1">
      <c r="A929" s="57" t="s">
        <v>164</v>
      </c>
      <c r="B929" s="58">
        <v>16396.51</v>
      </c>
      <c r="C929" s="58">
        <v>57846.35</v>
      </c>
      <c r="D929" s="53" t="s">
        <v>699</v>
      </c>
      <c r="E929" s="54">
        <v>74242.86</v>
      </c>
      <c r="F929" s="58">
        <v>77732.94</v>
      </c>
      <c r="G929" s="62">
        <v>151975.8</v>
      </c>
      <c r="H929" s="60">
        <v>0.16</v>
      </c>
      <c r="I929" s="14"/>
      <c r="J929" s="14"/>
      <c r="K929" s="14"/>
      <c r="L929" s="14"/>
      <c r="M929" s="14"/>
      <c r="N929" s="14"/>
      <c r="O929" s="14"/>
      <c r="P929" s="14"/>
      <c r="Q929" s="14"/>
    </row>
    <row r="930" spans="1:17" ht="15" customHeight="1">
      <c r="A930" s="57" t="s">
        <v>163</v>
      </c>
      <c r="B930" s="58">
        <v>16098.17</v>
      </c>
      <c r="C930" s="58">
        <v>56987.44</v>
      </c>
      <c r="D930" s="53" t="s">
        <v>699</v>
      </c>
      <c r="E930" s="54">
        <v>73085.61</v>
      </c>
      <c r="F930" s="58">
        <v>78650.85</v>
      </c>
      <c r="G930" s="62">
        <v>151736.46</v>
      </c>
      <c r="H930" s="60">
        <v>-0.98</v>
      </c>
      <c r="I930" s="14"/>
      <c r="J930" s="14"/>
      <c r="K930" s="14"/>
      <c r="L930" s="14"/>
      <c r="M930" s="14"/>
      <c r="N930" s="14"/>
      <c r="O930" s="14"/>
      <c r="P930" s="14"/>
      <c r="Q930" s="14"/>
    </row>
    <row r="931" spans="1:17" ht="15" customHeight="1">
      <c r="A931" s="57" t="s">
        <v>162</v>
      </c>
      <c r="B931" s="58">
        <v>16145.37</v>
      </c>
      <c r="C931" s="58">
        <v>59313.11</v>
      </c>
      <c r="D931" s="53" t="s">
        <v>699</v>
      </c>
      <c r="E931" s="54">
        <v>75458.48</v>
      </c>
      <c r="F931" s="58">
        <v>77785.78</v>
      </c>
      <c r="G931" s="62">
        <v>153244.26</v>
      </c>
      <c r="H931" s="60">
        <v>0.8</v>
      </c>
      <c r="I931" s="14"/>
      <c r="J931" s="14"/>
      <c r="K931" s="14"/>
      <c r="L931" s="14"/>
      <c r="M931" s="14"/>
      <c r="N931" s="14"/>
      <c r="O931" s="14"/>
      <c r="P931" s="14"/>
      <c r="Q931" s="14"/>
    </row>
    <row r="932" spans="1:17" ht="15" customHeight="1">
      <c r="A932" s="57" t="s">
        <v>161</v>
      </c>
      <c r="B932" s="58">
        <v>17116.24</v>
      </c>
      <c r="C932" s="58">
        <v>56228.49</v>
      </c>
      <c r="D932" s="53" t="s">
        <v>699</v>
      </c>
      <c r="E932" s="54">
        <v>73344.73</v>
      </c>
      <c r="F932" s="58">
        <v>78689.47</v>
      </c>
      <c r="G932" s="62">
        <v>152034.2</v>
      </c>
      <c r="H932" s="60">
        <v>-0.26</v>
      </c>
      <c r="I932" s="14"/>
      <c r="J932" s="14"/>
      <c r="K932" s="14"/>
      <c r="L932" s="14"/>
      <c r="M932" s="14"/>
      <c r="N932" s="14"/>
      <c r="O932" s="14"/>
      <c r="P932" s="14"/>
      <c r="Q932" s="14"/>
    </row>
    <row r="933" spans="1:17" ht="15" customHeight="1">
      <c r="A933" s="57" t="s">
        <v>160</v>
      </c>
      <c r="B933" s="58">
        <v>16410.52</v>
      </c>
      <c r="C933" s="58">
        <v>57503.01</v>
      </c>
      <c r="D933" s="53" t="s">
        <v>699</v>
      </c>
      <c r="E933" s="54">
        <v>73913.53</v>
      </c>
      <c r="F933" s="58">
        <v>78517.36</v>
      </c>
      <c r="G933" s="62">
        <v>152430.89</v>
      </c>
      <c r="H933" s="60">
        <v>-2.75</v>
      </c>
      <c r="I933" s="14"/>
      <c r="J933" s="14"/>
      <c r="K933" s="14"/>
      <c r="L933" s="14"/>
      <c r="M933" s="14"/>
      <c r="N933" s="14"/>
      <c r="O933" s="14"/>
      <c r="P933" s="14"/>
      <c r="Q933" s="14"/>
    </row>
    <row r="934" spans="1:17" ht="15" customHeight="1">
      <c r="A934" s="57" t="s">
        <v>159</v>
      </c>
      <c r="B934" s="58">
        <v>16018.37</v>
      </c>
      <c r="C934" s="58">
        <v>60242.85</v>
      </c>
      <c r="D934" s="53" t="s">
        <v>699</v>
      </c>
      <c r="E934" s="54">
        <v>76261.22</v>
      </c>
      <c r="F934" s="58">
        <v>80482.57</v>
      </c>
      <c r="G934" s="62">
        <v>156743.79</v>
      </c>
      <c r="H934" s="60">
        <v>2.8</v>
      </c>
      <c r="I934" s="14"/>
      <c r="J934" s="14"/>
      <c r="K934" s="14"/>
      <c r="L934" s="14"/>
      <c r="M934" s="14"/>
      <c r="N934" s="14"/>
      <c r="O934" s="14"/>
      <c r="P934" s="14"/>
      <c r="Q934" s="14"/>
    </row>
    <row r="935" spans="1:17" ht="15" customHeight="1">
      <c r="A935" s="57" t="s">
        <v>158</v>
      </c>
      <c r="B935" s="58">
        <v>15615.52</v>
      </c>
      <c r="C935" s="58">
        <v>57638.39</v>
      </c>
      <c r="D935" s="53" t="s">
        <v>699</v>
      </c>
      <c r="E935" s="54">
        <v>73253.91</v>
      </c>
      <c r="F935" s="58">
        <v>79213.77</v>
      </c>
      <c r="G935" s="62">
        <v>152467.68</v>
      </c>
      <c r="H935" s="60">
        <v>0.88</v>
      </c>
      <c r="I935" s="14"/>
      <c r="J935" s="14"/>
      <c r="K935" s="14"/>
      <c r="L935" s="14"/>
      <c r="M935" s="14"/>
      <c r="N935" s="14"/>
      <c r="O935" s="14"/>
      <c r="P935" s="14"/>
      <c r="Q935" s="14"/>
    </row>
    <row r="936" spans="1:17" ht="15" customHeight="1">
      <c r="A936" s="57" t="s">
        <v>157</v>
      </c>
      <c r="B936" s="58">
        <v>16134</v>
      </c>
      <c r="C936" s="58">
        <v>56704.31</v>
      </c>
      <c r="D936" s="53" t="s">
        <v>699</v>
      </c>
      <c r="E936" s="54">
        <v>72838.31</v>
      </c>
      <c r="F936" s="58">
        <v>78293.73</v>
      </c>
      <c r="G936" s="62">
        <v>151132.04</v>
      </c>
      <c r="H936" s="60">
        <v>-2.26</v>
      </c>
      <c r="I936" s="14"/>
      <c r="J936" s="14"/>
      <c r="K936" s="14"/>
      <c r="L936" s="14"/>
      <c r="M936" s="14"/>
      <c r="N936" s="14"/>
      <c r="O936" s="14"/>
      <c r="P936" s="14"/>
      <c r="Q936" s="14"/>
    </row>
    <row r="937" spans="1:17" ht="15" customHeight="1">
      <c r="A937" s="57" t="s">
        <v>156</v>
      </c>
      <c r="B937" s="58">
        <v>15442.93</v>
      </c>
      <c r="C937" s="58">
        <v>59897.41</v>
      </c>
      <c r="D937" s="53" t="s">
        <v>699</v>
      </c>
      <c r="E937" s="54">
        <v>75340.34</v>
      </c>
      <c r="F937" s="58">
        <v>79286.82</v>
      </c>
      <c r="G937" s="62">
        <v>154627.16</v>
      </c>
      <c r="H937" s="60">
        <v>-2.29</v>
      </c>
      <c r="I937" s="14"/>
      <c r="J937" s="14"/>
      <c r="K937" s="14"/>
      <c r="L937" s="14"/>
      <c r="M937" s="14"/>
      <c r="N937" s="14"/>
      <c r="O937" s="14"/>
      <c r="P937" s="14"/>
      <c r="Q937" s="14"/>
    </row>
    <row r="938" spans="1:17" ht="15" customHeight="1">
      <c r="A938" s="57" t="s">
        <v>154</v>
      </c>
      <c r="B938" s="58">
        <v>16468.52</v>
      </c>
      <c r="C938" s="58">
        <v>60068.8</v>
      </c>
      <c r="D938" s="53" t="s">
        <v>699</v>
      </c>
      <c r="E938" s="54">
        <v>76537.32</v>
      </c>
      <c r="F938" s="58">
        <v>81709.68</v>
      </c>
      <c r="G938" s="62">
        <v>158247</v>
      </c>
      <c r="H938" s="60">
        <v>-0.38</v>
      </c>
      <c r="I938" s="14"/>
      <c r="J938" s="14"/>
      <c r="K938" s="14"/>
      <c r="L938" s="14"/>
      <c r="M938" s="14"/>
      <c r="N938" s="14"/>
      <c r="O938" s="14"/>
      <c r="P938" s="14"/>
      <c r="Q938" s="14"/>
    </row>
    <row r="939" spans="1:17" ht="15" customHeight="1">
      <c r="A939" s="57" t="s">
        <v>153</v>
      </c>
      <c r="B939" s="58">
        <v>16420.79</v>
      </c>
      <c r="C939" s="58">
        <v>59393.63</v>
      </c>
      <c r="D939" s="53" t="s">
        <v>699</v>
      </c>
      <c r="E939" s="54">
        <v>75814.42</v>
      </c>
      <c r="F939" s="58">
        <v>83042.19</v>
      </c>
      <c r="G939" s="62">
        <v>158856.61</v>
      </c>
      <c r="H939" s="60">
        <v>-0.18</v>
      </c>
      <c r="I939" s="14"/>
      <c r="J939" s="14"/>
      <c r="K939" s="14"/>
      <c r="L939" s="14"/>
      <c r="M939" s="14"/>
      <c r="N939" s="14"/>
      <c r="O939" s="14"/>
      <c r="P939" s="14"/>
      <c r="Q939" s="14"/>
    </row>
    <row r="940" spans="1:17" ht="15" customHeight="1">
      <c r="A940" s="57" t="s">
        <v>155</v>
      </c>
      <c r="B940" s="58">
        <v>16239.29</v>
      </c>
      <c r="C940" s="58">
        <v>60543.85</v>
      </c>
      <c r="D940" s="53" t="s">
        <v>699</v>
      </c>
      <c r="E940" s="54">
        <v>76783.14</v>
      </c>
      <c r="F940" s="58">
        <v>82359.57</v>
      </c>
      <c r="G940" s="62">
        <v>159142.71</v>
      </c>
      <c r="H940" s="60">
        <v>0.29</v>
      </c>
      <c r="I940" s="14"/>
      <c r="J940" s="14"/>
      <c r="K940" s="14"/>
      <c r="L940" s="14"/>
      <c r="M940" s="14"/>
      <c r="N940" s="14"/>
      <c r="O940" s="14"/>
      <c r="P940" s="14"/>
      <c r="Q940" s="14"/>
    </row>
    <row r="941" spans="1:17" ht="15" customHeight="1">
      <c r="A941" s="57" t="s">
        <v>152</v>
      </c>
      <c r="B941" s="58">
        <v>15738.59</v>
      </c>
      <c r="C941" s="58">
        <v>60988.53</v>
      </c>
      <c r="D941" s="53" t="s">
        <v>699</v>
      </c>
      <c r="E941" s="54">
        <v>76727.12</v>
      </c>
      <c r="F941" s="58">
        <v>81950.77</v>
      </c>
      <c r="G941" s="62">
        <v>158677.89</v>
      </c>
      <c r="H941" s="60">
        <v>3.05</v>
      </c>
      <c r="J941" s="14"/>
      <c r="K941" s="14"/>
      <c r="L941" s="14"/>
      <c r="M941" s="14"/>
      <c r="N941" s="14"/>
      <c r="O941" s="14"/>
      <c r="P941" s="14"/>
      <c r="Q941" s="14"/>
    </row>
    <row r="942" spans="1:17" ht="15" customHeight="1">
      <c r="A942" s="57" t="s">
        <v>147</v>
      </c>
      <c r="B942" s="58">
        <v>16423.48</v>
      </c>
      <c r="C942" s="58">
        <v>57956.08</v>
      </c>
      <c r="D942" s="53" t="s">
        <v>699</v>
      </c>
      <c r="E942" s="54">
        <v>74379.56</v>
      </c>
      <c r="F942" s="58">
        <v>79607.22</v>
      </c>
      <c r="G942" s="62">
        <v>153986.78</v>
      </c>
      <c r="H942" s="60">
        <v>-2.28</v>
      </c>
      <c r="J942" s="14"/>
      <c r="K942" s="14"/>
      <c r="L942" s="14"/>
      <c r="M942" s="14"/>
      <c r="N942" s="14"/>
      <c r="O942" s="14"/>
      <c r="P942" s="14"/>
      <c r="Q942" s="14"/>
    </row>
    <row r="943" spans="1:17" ht="15" customHeight="1">
      <c r="A943" s="57" t="s">
        <v>148</v>
      </c>
      <c r="B943" s="58">
        <v>15784.43</v>
      </c>
      <c r="C943" s="58">
        <v>58947.26</v>
      </c>
      <c r="D943" s="53" t="s">
        <v>699</v>
      </c>
      <c r="E943" s="54">
        <v>74731.69</v>
      </c>
      <c r="F943" s="58">
        <v>82843.34</v>
      </c>
      <c r="G943" s="62">
        <v>157575.03</v>
      </c>
      <c r="H943" s="60">
        <v>0.52</v>
      </c>
      <c r="J943" s="14"/>
      <c r="K943" s="14"/>
      <c r="L943" s="14"/>
      <c r="M943" s="14"/>
      <c r="N943" s="14"/>
      <c r="O943" s="14"/>
      <c r="P943" s="14"/>
      <c r="Q943" s="14"/>
    </row>
    <row r="944" spans="1:17" ht="15" customHeight="1">
      <c r="A944" s="57" t="s">
        <v>149</v>
      </c>
      <c r="B944" s="58">
        <v>16223.09</v>
      </c>
      <c r="C944" s="58">
        <v>57602.06</v>
      </c>
      <c r="D944" s="53" t="s">
        <v>699</v>
      </c>
      <c r="E944" s="54">
        <v>73825.15</v>
      </c>
      <c r="F944" s="58">
        <v>82939.66</v>
      </c>
      <c r="G944" s="62">
        <v>156764.81</v>
      </c>
      <c r="H944" s="60">
        <v>-3.11</v>
      </c>
      <c r="J944" s="14"/>
      <c r="K944" s="14"/>
      <c r="L944" s="14"/>
      <c r="M944" s="14"/>
      <c r="N944" s="14"/>
      <c r="O944" s="14"/>
      <c r="P944" s="14"/>
      <c r="Q944" s="14"/>
    </row>
    <row r="945" spans="1:17" ht="15" customHeight="1">
      <c r="A945" s="57" t="s">
        <v>150</v>
      </c>
      <c r="B945" s="58">
        <v>16458.61</v>
      </c>
      <c r="C945" s="58">
        <v>61834.66</v>
      </c>
      <c r="D945" s="53" t="s">
        <v>699</v>
      </c>
      <c r="E945" s="54">
        <v>78293.27</v>
      </c>
      <c r="F945" s="58">
        <v>83507.01</v>
      </c>
      <c r="G945" s="62">
        <v>161800.28</v>
      </c>
      <c r="H945" s="60">
        <v>0.92</v>
      </c>
      <c r="J945" s="14"/>
      <c r="K945" s="14"/>
      <c r="L945" s="14"/>
      <c r="M945" s="14"/>
      <c r="N945" s="14"/>
      <c r="O945" s="14"/>
      <c r="P945" s="14"/>
      <c r="Q945" s="14"/>
    </row>
    <row r="946" spans="1:17" ht="15" customHeight="1">
      <c r="A946" s="57" t="s">
        <v>151</v>
      </c>
      <c r="B946" s="58">
        <v>17544.73</v>
      </c>
      <c r="C946" s="58">
        <v>59465.99</v>
      </c>
      <c r="D946" s="53" t="s">
        <v>699</v>
      </c>
      <c r="E946" s="54">
        <v>77010.72</v>
      </c>
      <c r="F946" s="58">
        <v>83309.62</v>
      </c>
      <c r="G946" s="62">
        <v>160320.34</v>
      </c>
      <c r="H946" s="60">
        <v>-3.56</v>
      </c>
      <c r="J946" s="14"/>
      <c r="K946" s="14"/>
      <c r="L946" s="14"/>
      <c r="M946" s="14"/>
      <c r="N946" s="14"/>
      <c r="O946" s="14"/>
      <c r="P946" s="14"/>
      <c r="Q946" s="14"/>
    </row>
    <row r="947" spans="1:17" ht="15" customHeight="1">
      <c r="A947" s="80" t="s">
        <v>146</v>
      </c>
      <c r="B947" s="81">
        <v>20081.57</v>
      </c>
      <c r="C947" s="81">
        <v>59079.17</v>
      </c>
      <c r="D947" s="77" t="s">
        <v>699</v>
      </c>
      <c r="E947" s="78">
        <v>79160.74</v>
      </c>
      <c r="F947" s="81">
        <v>87076.88</v>
      </c>
      <c r="G947" s="85">
        <v>166237.62</v>
      </c>
      <c r="H947" s="83">
        <v>1.26</v>
      </c>
      <c r="J947" s="14"/>
      <c r="K947" s="14"/>
      <c r="L947" s="14"/>
      <c r="M947" s="14"/>
      <c r="N947" s="14"/>
      <c r="O947" s="14"/>
      <c r="P947" s="14"/>
      <c r="Q947" s="14"/>
    </row>
    <row r="948" spans="1:17" ht="15" customHeight="1">
      <c r="A948" s="57" t="s">
        <v>145</v>
      </c>
      <c r="B948" s="58">
        <v>21203.31</v>
      </c>
      <c r="C948" s="58">
        <v>60249.1</v>
      </c>
      <c r="D948" s="53" t="s">
        <v>699</v>
      </c>
      <c r="E948" s="54">
        <v>81452.41</v>
      </c>
      <c r="F948" s="58">
        <v>82714.47</v>
      </c>
      <c r="G948" s="62">
        <v>164166.88</v>
      </c>
      <c r="H948" s="60">
        <v>4.28</v>
      </c>
      <c r="J948" s="14"/>
      <c r="K948" s="14"/>
      <c r="L948" s="14"/>
      <c r="M948" s="14"/>
      <c r="N948" s="14"/>
      <c r="O948" s="14"/>
      <c r="P948" s="14"/>
      <c r="Q948" s="14"/>
    </row>
    <row r="949" spans="1:17" ht="15" customHeight="1">
      <c r="A949" s="57" t="s">
        <v>144</v>
      </c>
      <c r="B949" s="58">
        <v>19970.2</v>
      </c>
      <c r="C949" s="58">
        <v>59820.25</v>
      </c>
      <c r="D949" s="53" t="s">
        <v>699</v>
      </c>
      <c r="E949" s="54">
        <v>79790.45</v>
      </c>
      <c r="F949" s="58">
        <v>77637.15</v>
      </c>
      <c r="G949" s="62">
        <v>157427.6</v>
      </c>
      <c r="H949" s="60">
        <v>-0.59</v>
      </c>
      <c r="J949" s="14"/>
      <c r="K949" s="14"/>
      <c r="L949" s="14"/>
      <c r="M949" s="14"/>
      <c r="N949" s="14"/>
      <c r="O949" s="14"/>
      <c r="P949" s="14"/>
      <c r="Q949" s="14"/>
    </row>
    <row r="950" spans="1:17" ht="15" customHeight="1">
      <c r="A950" s="57" t="s">
        <v>143</v>
      </c>
      <c r="B950" s="58">
        <v>18792.79</v>
      </c>
      <c r="C950" s="58">
        <v>59383.83</v>
      </c>
      <c r="D950" s="53" t="s">
        <v>699</v>
      </c>
      <c r="E950" s="54">
        <v>78176.62</v>
      </c>
      <c r="F950" s="58">
        <v>80188.89</v>
      </c>
      <c r="G950" s="62">
        <v>158365.51</v>
      </c>
      <c r="H950" s="60">
        <v>1.66</v>
      </c>
      <c r="J950" s="14"/>
      <c r="K950" s="14"/>
      <c r="L950" s="14"/>
      <c r="M950" s="14"/>
      <c r="N950" s="14"/>
      <c r="O950" s="14"/>
      <c r="P950" s="14"/>
      <c r="Q950" s="14"/>
    </row>
    <row r="951" spans="1:17" ht="15" customHeight="1">
      <c r="A951" s="57" t="s">
        <v>142</v>
      </c>
      <c r="B951" s="58">
        <v>18366.48</v>
      </c>
      <c r="C951" s="58">
        <v>57754.51</v>
      </c>
      <c r="D951" s="53" t="s">
        <v>699</v>
      </c>
      <c r="E951" s="54">
        <v>76120.99</v>
      </c>
      <c r="F951" s="58">
        <v>79653.91</v>
      </c>
      <c r="G951" s="62">
        <v>155774.9</v>
      </c>
      <c r="H951" s="60">
        <v>3.37</v>
      </c>
      <c r="J951" s="14"/>
      <c r="K951" s="14"/>
      <c r="L951" s="14"/>
      <c r="M951" s="14"/>
      <c r="N951" s="14"/>
      <c r="O951" s="14"/>
      <c r="P951" s="14"/>
      <c r="Q951" s="14"/>
    </row>
    <row r="952" spans="1:17" ht="15" customHeight="1">
      <c r="A952" s="57" t="s">
        <v>141</v>
      </c>
      <c r="B952" s="58">
        <v>15852.63</v>
      </c>
      <c r="C952" s="58">
        <v>56452.49</v>
      </c>
      <c r="D952" s="53" t="s">
        <v>699</v>
      </c>
      <c r="E952" s="54">
        <v>72305.12</v>
      </c>
      <c r="F952" s="58">
        <v>78389.16</v>
      </c>
      <c r="G952" s="62">
        <v>150694.28</v>
      </c>
      <c r="H952" s="60">
        <v>7.41</v>
      </c>
      <c r="J952" s="14"/>
      <c r="K952" s="14"/>
      <c r="L952" s="14"/>
      <c r="M952" s="14"/>
      <c r="N952" s="14"/>
      <c r="O952" s="14"/>
      <c r="P952" s="14"/>
      <c r="Q952" s="14"/>
    </row>
    <row r="953" spans="1:17" ht="15" customHeight="1">
      <c r="A953" s="57" t="s">
        <v>9</v>
      </c>
      <c r="B953" s="58">
        <v>14681.03</v>
      </c>
      <c r="C953" s="58">
        <v>50773.9</v>
      </c>
      <c r="D953" s="53" t="s">
        <v>699</v>
      </c>
      <c r="E953" s="54">
        <v>65454.93</v>
      </c>
      <c r="F953" s="58">
        <v>74846.18</v>
      </c>
      <c r="G953" s="62">
        <v>140301.11</v>
      </c>
      <c r="H953" s="60">
        <v>1.67</v>
      </c>
      <c r="J953" s="14"/>
      <c r="K953" s="14"/>
      <c r="L953" s="14"/>
      <c r="M953" s="14"/>
      <c r="N953" s="14"/>
      <c r="O953" s="14"/>
      <c r="P953" s="14"/>
      <c r="Q953" s="14"/>
    </row>
    <row r="954" spans="1:17" ht="15" customHeight="1">
      <c r="A954" s="57" t="s">
        <v>10</v>
      </c>
      <c r="B954" s="58">
        <v>13706.49</v>
      </c>
      <c r="C954" s="58">
        <v>49573.39</v>
      </c>
      <c r="D954" s="53" t="s">
        <v>699</v>
      </c>
      <c r="E954" s="54">
        <v>63279.88</v>
      </c>
      <c r="F954" s="58">
        <v>74715.51</v>
      </c>
      <c r="G954" s="62">
        <v>137995.39</v>
      </c>
      <c r="H954" s="60">
        <v>0.77</v>
      </c>
      <c r="J954" s="14"/>
      <c r="K954" s="14"/>
      <c r="L954" s="14"/>
      <c r="M954" s="14"/>
      <c r="N954" s="14"/>
      <c r="O954" s="14"/>
      <c r="P954" s="14"/>
      <c r="Q954" s="14"/>
    </row>
    <row r="955" spans="1:17" ht="15" customHeight="1">
      <c r="A955" s="57" t="s">
        <v>11</v>
      </c>
      <c r="B955" s="58">
        <v>13913.76</v>
      </c>
      <c r="C955" s="58">
        <v>47632.49</v>
      </c>
      <c r="D955" s="53" t="s">
        <v>699</v>
      </c>
      <c r="E955" s="54">
        <v>61546.25</v>
      </c>
      <c r="F955" s="58">
        <v>75396.69</v>
      </c>
      <c r="G955" s="62">
        <v>136942.94</v>
      </c>
      <c r="H955" s="60">
        <v>0.31</v>
      </c>
      <c r="J955" s="14"/>
      <c r="K955" s="14"/>
      <c r="L955" s="14"/>
      <c r="M955" s="14"/>
      <c r="N955" s="14"/>
      <c r="O955" s="14"/>
      <c r="P955" s="14"/>
      <c r="Q955" s="14"/>
    </row>
    <row r="956" spans="1:17" ht="15" customHeight="1">
      <c r="A956" s="57" t="s">
        <v>12</v>
      </c>
      <c r="B956" s="58">
        <v>13598.71</v>
      </c>
      <c r="C956" s="58">
        <v>47983.3</v>
      </c>
      <c r="D956" s="53" t="s">
        <v>699</v>
      </c>
      <c r="E956" s="54">
        <v>61582.01</v>
      </c>
      <c r="F956" s="58">
        <v>74932.94</v>
      </c>
      <c r="G956" s="62">
        <v>136514.95</v>
      </c>
      <c r="H956" s="60">
        <v>2.98</v>
      </c>
      <c r="J956" s="14"/>
      <c r="K956" s="14"/>
      <c r="L956" s="14"/>
      <c r="M956" s="14"/>
      <c r="N956" s="14"/>
      <c r="O956" s="14"/>
      <c r="P956" s="14"/>
      <c r="Q956" s="14"/>
    </row>
    <row r="957" spans="1:17" ht="15" customHeight="1">
      <c r="A957" s="57" t="s">
        <v>13</v>
      </c>
      <c r="B957" s="58">
        <v>13207</v>
      </c>
      <c r="C957" s="58">
        <v>45627.07</v>
      </c>
      <c r="D957" s="53" t="s">
        <v>699</v>
      </c>
      <c r="E957" s="54">
        <v>58834.07</v>
      </c>
      <c r="F957" s="58">
        <v>73724.79</v>
      </c>
      <c r="G957" s="62">
        <v>132558.86</v>
      </c>
      <c r="H957" s="60">
        <v>0.45</v>
      </c>
      <c r="J957" s="14"/>
      <c r="K957" s="14"/>
      <c r="L957" s="14"/>
      <c r="M957" s="14"/>
      <c r="N957" s="14"/>
      <c r="O957" s="14"/>
      <c r="P957" s="14"/>
      <c r="Q957" s="14"/>
    </row>
    <row r="958" spans="1:17" ht="15" customHeight="1">
      <c r="A958" s="57" t="s">
        <v>14</v>
      </c>
      <c r="B958" s="58">
        <v>13808.79</v>
      </c>
      <c r="C958" s="58">
        <v>46092.47</v>
      </c>
      <c r="D958" s="53" t="s">
        <v>699</v>
      </c>
      <c r="E958" s="54">
        <v>59901.26</v>
      </c>
      <c r="F958" s="58">
        <v>72068.78</v>
      </c>
      <c r="G958" s="62">
        <v>131970.04</v>
      </c>
      <c r="H958" s="60">
        <v>0.03</v>
      </c>
      <c r="J958" s="14"/>
      <c r="K958" s="14"/>
      <c r="L958" s="14"/>
      <c r="M958" s="14"/>
      <c r="N958" s="14"/>
      <c r="O958" s="14"/>
      <c r="P958" s="14"/>
      <c r="Q958" s="14"/>
    </row>
    <row r="959" spans="1:17" ht="15" customHeight="1">
      <c r="A959" s="57" t="s">
        <v>15</v>
      </c>
      <c r="B959" s="58">
        <v>13242.18</v>
      </c>
      <c r="C959" s="58">
        <v>46424.29</v>
      </c>
      <c r="D959" s="53" t="s">
        <v>699</v>
      </c>
      <c r="E959" s="54">
        <v>59666.47</v>
      </c>
      <c r="F959" s="58">
        <v>72270.06</v>
      </c>
      <c r="G959" s="62">
        <v>131936.53</v>
      </c>
      <c r="H959" s="60">
        <v>-1.46</v>
      </c>
      <c r="J959" s="14"/>
      <c r="K959" s="14"/>
      <c r="L959" s="14"/>
      <c r="M959" s="14"/>
      <c r="N959" s="14"/>
      <c r="O959" s="14"/>
      <c r="P959" s="14"/>
      <c r="Q959" s="14"/>
    </row>
    <row r="960" spans="1:17" ht="15" customHeight="1">
      <c r="A960" s="57" t="s">
        <v>16</v>
      </c>
      <c r="B960" s="58">
        <v>13589.36</v>
      </c>
      <c r="C960" s="58">
        <v>47835.99</v>
      </c>
      <c r="D960" s="53" t="s">
        <v>699</v>
      </c>
      <c r="E960" s="54">
        <v>61425.35</v>
      </c>
      <c r="F960" s="58">
        <v>72460.06</v>
      </c>
      <c r="G960" s="62">
        <v>133885.41</v>
      </c>
      <c r="H960" s="60">
        <v>3.97</v>
      </c>
      <c r="J960" s="14"/>
      <c r="K960" s="14"/>
      <c r="L960" s="14"/>
      <c r="M960" s="14"/>
      <c r="N960" s="14"/>
      <c r="O960" s="14"/>
      <c r="P960" s="14"/>
      <c r="Q960" s="14"/>
    </row>
    <row r="961" spans="1:17" ht="15" customHeight="1">
      <c r="A961" s="57" t="s">
        <v>17</v>
      </c>
      <c r="B961" s="58">
        <v>13104.89</v>
      </c>
      <c r="C961" s="58">
        <v>43863.12</v>
      </c>
      <c r="D961" s="53" t="s">
        <v>699</v>
      </c>
      <c r="E961" s="54">
        <v>56968.01</v>
      </c>
      <c r="F961" s="58">
        <v>71802.52</v>
      </c>
      <c r="G961" s="62">
        <v>128770.53</v>
      </c>
      <c r="H961" s="60">
        <v>-1.47</v>
      </c>
      <c r="J961" s="14"/>
      <c r="K961" s="14"/>
      <c r="L961" s="14"/>
      <c r="M961" s="14"/>
      <c r="N961" s="14"/>
      <c r="O961" s="14"/>
      <c r="P961" s="14"/>
      <c r="Q961" s="14"/>
    </row>
    <row r="962" spans="1:17" ht="15" customHeight="1">
      <c r="A962" s="57" t="s">
        <v>18</v>
      </c>
      <c r="B962" s="58">
        <v>13647.23</v>
      </c>
      <c r="C962" s="58">
        <v>45297.31</v>
      </c>
      <c r="D962" s="53" t="s">
        <v>699</v>
      </c>
      <c r="E962" s="54">
        <v>58944.54</v>
      </c>
      <c r="F962" s="58">
        <v>71750.78</v>
      </c>
      <c r="G962" s="62">
        <v>130695.32</v>
      </c>
      <c r="H962" s="60">
        <v>0.67</v>
      </c>
      <c r="J962" s="14"/>
      <c r="K962" s="14"/>
      <c r="L962" s="14"/>
      <c r="M962" s="14"/>
      <c r="N962" s="14"/>
      <c r="O962" s="14"/>
      <c r="P962" s="14"/>
      <c r="Q962" s="14"/>
    </row>
    <row r="963" spans="1:17" ht="15" customHeight="1">
      <c r="A963" s="57" t="s">
        <v>19</v>
      </c>
      <c r="B963" s="58">
        <v>13368.7</v>
      </c>
      <c r="C963" s="58">
        <v>45555.58</v>
      </c>
      <c r="D963" s="53" t="s">
        <v>699</v>
      </c>
      <c r="E963" s="54">
        <v>58924.28</v>
      </c>
      <c r="F963" s="58">
        <v>70902.34</v>
      </c>
      <c r="G963" s="62">
        <v>129826.62</v>
      </c>
      <c r="H963" s="60">
        <v>-1.62</v>
      </c>
      <c r="J963" s="14"/>
      <c r="K963" s="14"/>
      <c r="L963" s="14"/>
      <c r="M963" s="14"/>
      <c r="N963" s="14"/>
      <c r="O963" s="14"/>
      <c r="P963" s="14"/>
      <c r="Q963" s="14"/>
    </row>
    <row r="964" spans="1:17" ht="15" customHeight="1">
      <c r="A964" s="57" t="s">
        <v>20</v>
      </c>
      <c r="B964" s="58">
        <v>13819.36</v>
      </c>
      <c r="C964" s="58">
        <v>46832.96</v>
      </c>
      <c r="D964" s="53" t="s">
        <v>699</v>
      </c>
      <c r="E964" s="54">
        <v>60652.32</v>
      </c>
      <c r="F964" s="58">
        <v>71307.67</v>
      </c>
      <c r="G964" s="62">
        <v>131959.99</v>
      </c>
      <c r="H964" s="60">
        <v>2.47</v>
      </c>
      <c r="J964" s="14"/>
      <c r="K964" s="14"/>
      <c r="L964" s="14"/>
      <c r="M964" s="14"/>
      <c r="N964" s="14"/>
      <c r="O964" s="14"/>
      <c r="P964" s="14"/>
      <c r="Q964" s="14"/>
    </row>
    <row r="965" spans="1:17" ht="15" customHeight="1">
      <c r="A965" s="57" t="s">
        <v>21</v>
      </c>
      <c r="B965" s="58">
        <v>13686.51</v>
      </c>
      <c r="C965" s="58">
        <v>43028.72</v>
      </c>
      <c r="D965" s="53" t="s">
        <v>699</v>
      </c>
      <c r="E965" s="54">
        <v>56715.23</v>
      </c>
      <c r="F965" s="58">
        <v>72066.1</v>
      </c>
      <c r="G965" s="62">
        <v>128781.33</v>
      </c>
      <c r="H965" s="60">
        <v>-0.99</v>
      </c>
      <c r="J965" s="14"/>
      <c r="K965" s="14"/>
      <c r="L965" s="14"/>
      <c r="M965" s="14"/>
      <c r="N965" s="14"/>
      <c r="O965" s="14"/>
      <c r="P965" s="14"/>
      <c r="Q965" s="14"/>
    </row>
    <row r="966" spans="1:17" ht="15" customHeight="1">
      <c r="A966" s="57" t="s">
        <v>22</v>
      </c>
      <c r="B966" s="58">
        <v>14340.25</v>
      </c>
      <c r="C966" s="58">
        <v>44323.25</v>
      </c>
      <c r="D966" s="53" t="s">
        <v>699</v>
      </c>
      <c r="E966" s="54">
        <v>58663.5</v>
      </c>
      <c r="F966" s="58">
        <v>71406.73</v>
      </c>
      <c r="G966" s="62">
        <v>130070.23</v>
      </c>
      <c r="H966" s="60">
        <v>-1.95</v>
      </c>
      <c r="J966" s="14"/>
      <c r="K966" s="14"/>
      <c r="L966" s="14"/>
      <c r="M966" s="14"/>
      <c r="N966" s="14"/>
      <c r="O966" s="14"/>
      <c r="P966" s="14"/>
      <c r="Q966" s="14"/>
    </row>
    <row r="967" spans="1:17" ht="15" customHeight="1">
      <c r="A967" s="57" t="s">
        <v>23</v>
      </c>
      <c r="B967" s="58">
        <v>14185.95</v>
      </c>
      <c r="C967" s="58">
        <v>46788.72</v>
      </c>
      <c r="D967" s="53" t="s">
        <v>699</v>
      </c>
      <c r="E967" s="54">
        <v>60974.67</v>
      </c>
      <c r="F967" s="58">
        <v>71675.93</v>
      </c>
      <c r="G967" s="62">
        <v>132650.6</v>
      </c>
      <c r="H967" s="60">
        <v>0.55</v>
      </c>
      <c r="J967" s="14"/>
      <c r="K967" s="14"/>
      <c r="L967" s="14"/>
      <c r="M967" s="14"/>
      <c r="N967" s="14"/>
      <c r="O967" s="14"/>
      <c r="P967" s="14"/>
      <c r="Q967" s="14"/>
    </row>
    <row r="968" spans="1:17" ht="15" customHeight="1">
      <c r="A968" s="57" t="s">
        <v>24</v>
      </c>
      <c r="B968" s="58">
        <v>14626.29</v>
      </c>
      <c r="C968" s="58">
        <v>45458.87</v>
      </c>
      <c r="D968" s="53" t="s">
        <v>699</v>
      </c>
      <c r="E968" s="54">
        <v>60085.16</v>
      </c>
      <c r="F968" s="58">
        <v>71841.68</v>
      </c>
      <c r="G968" s="62">
        <v>131926.84</v>
      </c>
      <c r="H968" s="60">
        <v>-1.31</v>
      </c>
      <c r="J968" s="14"/>
      <c r="K968" s="14"/>
      <c r="L968" s="14"/>
      <c r="M968" s="14"/>
      <c r="N968" s="14"/>
      <c r="O968" s="14"/>
      <c r="P968" s="14"/>
      <c r="Q968" s="14"/>
    </row>
    <row r="969" spans="1:17" ht="15" customHeight="1">
      <c r="A969" s="57" t="s">
        <v>25</v>
      </c>
      <c r="B969" s="58">
        <v>14813.57</v>
      </c>
      <c r="C969" s="58">
        <v>46846.44</v>
      </c>
      <c r="D969" s="53" t="s">
        <v>699</v>
      </c>
      <c r="E969" s="54">
        <v>61660.01</v>
      </c>
      <c r="F969" s="58">
        <v>72012.98</v>
      </c>
      <c r="G969" s="62">
        <v>133672.99</v>
      </c>
      <c r="H969" s="60">
        <v>2.55</v>
      </c>
      <c r="J969" s="14"/>
      <c r="K969" s="14"/>
      <c r="L969" s="14"/>
      <c r="M969" s="14"/>
      <c r="N969" s="14"/>
      <c r="O969" s="14"/>
      <c r="P969" s="14"/>
      <c r="Q969" s="14"/>
    </row>
    <row r="970" spans="1:17" ht="15" customHeight="1">
      <c r="A970" s="57" t="s">
        <v>26</v>
      </c>
      <c r="B970" s="58">
        <v>13629.67</v>
      </c>
      <c r="C970" s="58">
        <v>45903.26</v>
      </c>
      <c r="D970" s="53" t="s">
        <v>699</v>
      </c>
      <c r="E970" s="54">
        <v>59532.93</v>
      </c>
      <c r="F970" s="58">
        <v>70811.09</v>
      </c>
      <c r="G970" s="62">
        <v>130344.02</v>
      </c>
      <c r="H970" s="60">
        <v>1.23</v>
      </c>
      <c r="J970" s="14"/>
      <c r="K970" s="14"/>
      <c r="L970" s="14"/>
      <c r="M970" s="14"/>
      <c r="N970" s="14"/>
      <c r="O970" s="14"/>
      <c r="P970" s="14"/>
      <c r="Q970" s="14"/>
    </row>
    <row r="971" spans="1:17" ht="15" customHeight="1">
      <c r="A971" s="57" t="s">
        <v>27</v>
      </c>
      <c r="B971" s="58">
        <v>13523.98</v>
      </c>
      <c r="C971" s="58">
        <v>45945.42</v>
      </c>
      <c r="D971" s="53" t="s">
        <v>699</v>
      </c>
      <c r="E971" s="54">
        <v>59469.4</v>
      </c>
      <c r="F971" s="58">
        <v>69294.18</v>
      </c>
      <c r="G971" s="62">
        <v>128763.58</v>
      </c>
      <c r="H971" s="60">
        <v>-0.34</v>
      </c>
      <c r="J971" s="14"/>
      <c r="K971" s="14"/>
      <c r="L971" s="14"/>
      <c r="M971" s="14"/>
      <c r="N971" s="14"/>
      <c r="O971" s="14"/>
      <c r="P971" s="14"/>
      <c r="Q971" s="14"/>
    </row>
    <row r="972" spans="1:17" ht="15" customHeight="1">
      <c r="A972" s="57" t="s">
        <v>28</v>
      </c>
      <c r="B972" s="58">
        <v>13514.55</v>
      </c>
      <c r="C972" s="58">
        <v>45999.99</v>
      </c>
      <c r="D972" s="53" t="s">
        <v>699</v>
      </c>
      <c r="E972" s="54">
        <v>59514.54</v>
      </c>
      <c r="F972" s="58">
        <v>69691.3</v>
      </c>
      <c r="G972" s="62">
        <v>129205.84</v>
      </c>
      <c r="H972" s="60">
        <v>-0.55</v>
      </c>
      <c r="J972" s="14"/>
      <c r="K972" s="14"/>
      <c r="L972" s="14"/>
      <c r="M972" s="14"/>
      <c r="N972" s="14"/>
      <c r="O972" s="14"/>
      <c r="P972" s="14"/>
      <c r="Q972" s="14"/>
    </row>
    <row r="973" spans="1:17" ht="15" customHeight="1">
      <c r="A973" s="57" t="s">
        <v>29</v>
      </c>
      <c r="B973" s="58">
        <v>13755.33</v>
      </c>
      <c r="C973" s="58">
        <v>46128.05</v>
      </c>
      <c r="D973" s="53" t="s">
        <v>699</v>
      </c>
      <c r="E973" s="54">
        <v>59883.38</v>
      </c>
      <c r="F973" s="58">
        <v>70030.95</v>
      </c>
      <c r="G973" s="62">
        <v>129914.33</v>
      </c>
      <c r="H973" s="60">
        <v>1.06</v>
      </c>
      <c r="J973" s="14"/>
      <c r="K973" s="14"/>
      <c r="L973" s="14"/>
      <c r="M973" s="14"/>
      <c r="N973" s="14"/>
      <c r="O973" s="14"/>
      <c r="P973" s="14"/>
      <c r="Q973" s="14"/>
    </row>
    <row r="974" spans="1:17" ht="15" customHeight="1">
      <c r="A974" s="57" t="s">
        <v>30</v>
      </c>
      <c r="B974" s="58">
        <v>12968.69</v>
      </c>
      <c r="C974" s="58">
        <v>45469.31</v>
      </c>
      <c r="D974" s="53" t="s">
        <v>699</v>
      </c>
      <c r="E974" s="54">
        <v>58438</v>
      </c>
      <c r="F974" s="58">
        <v>70118.54</v>
      </c>
      <c r="G974" s="62">
        <v>128556.54</v>
      </c>
      <c r="H974" s="60">
        <v>1.7</v>
      </c>
      <c r="J974" s="14"/>
      <c r="K974" s="14"/>
      <c r="L974" s="14"/>
      <c r="M974" s="14"/>
      <c r="N974" s="14"/>
      <c r="O974" s="14"/>
      <c r="P974" s="14"/>
      <c r="Q974" s="14"/>
    </row>
    <row r="975" spans="1:17" ht="15" customHeight="1">
      <c r="A975" s="57" t="s">
        <v>31</v>
      </c>
      <c r="B975" s="58">
        <v>13519.16</v>
      </c>
      <c r="C975" s="58">
        <v>43871.11</v>
      </c>
      <c r="D975" s="53" t="s">
        <v>699</v>
      </c>
      <c r="E975" s="54">
        <v>57390.27</v>
      </c>
      <c r="F975" s="58">
        <v>69012.14</v>
      </c>
      <c r="G975" s="62">
        <v>126402.41</v>
      </c>
      <c r="H975" s="60">
        <v>-0.89</v>
      </c>
      <c r="J975" s="14"/>
      <c r="K975" s="14"/>
      <c r="L975" s="14"/>
      <c r="M975" s="14"/>
      <c r="N975" s="14"/>
      <c r="O975" s="14"/>
      <c r="P975" s="14"/>
      <c r="Q975" s="14"/>
    </row>
    <row r="976" spans="1:17" ht="15" customHeight="1">
      <c r="A976" s="57" t="s">
        <v>32</v>
      </c>
      <c r="B976" s="58">
        <v>13273.82</v>
      </c>
      <c r="C976" s="58">
        <v>44557.14</v>
      </c>
      <c r="D976" s="53" t="s">
        <v>699</v>
      </c>
      <c r="E976" s="54">
        <v>57830.96</v>
      </c>
      <c r="F976" s="58">
        <v>69703.76</v>
      </c>
      <c r="G976" s="62">
        <v>127534.72</v>
      </c>
      <c r="H976" s="60">
        <v>-0.07</v>
      </c>
      <c r="J976" s="14"/>
      <c r="K976" s="14"/>
      <c r="L976" s="14"/>
      <c r="M976" s="14"/>
      <c r="N976" s="14"/>
      <c r="O976" s="14"/>
      <c r="P976" s="14"/>
      <c r="Q976" s="14"/>
    </row>
    <row r="977" spans="1:17" ht="15" customHeight="1">
      <c r="A977" s="57" t="s">
        <v>33</v>
      </c>
      <c r="B977" s="58">
        <v>13886.48</v>
      </c>
      <c r="C977" s="58">
        <v>43791.66</v>
      </c>
      <c r="D977" s="53" t="s">
        <v>699</v>
      </c>
      <c r="E977" s="54">
        <v>57678.14</v>
      </c>
      <c r="F977" s="58">
        <v>69951.1</v>
      </c>
      <c r="G977" s="62">
        <v>127629.24</v>
      </c>
      <c r="H977" s="60">
        <v>-0.64</v>
      </c>
      <c r="J977" s="14"/>
      <c r="K977" s="14"/>
      <c r="L977" s="14"/>
      <c r="M977" s="14"/>
      <c r="N977" s="14"/>
      <c r="O977" s="14"/>
      <c r="P977" s="14"/>
      <c r="Q977" s="14"/>
    </row>
    <row r="978" spans="1:17" ht="15" customHeight="1">
      <c r="A978" s="57" t="s">
        <v>34</v>
      </c>
      <c r="B978" s="58">
        <v>13643.57</v>
      </c>
      <c r="C978" s="58">
        <v>44216.47</v>
      </c>
      <c r="D978" s="53" t="s">
        <v>699</v>
      </c>
      <c r="E978" s="54">
        <v>57860.04</v>
      </c>
      <c r="F978" s="58">
        <v>70593.64</v>
      </c>
      <c r="G978" s="62">
        <v>128453.68</v>
      </c>
      <c r="H978" s="60">
        <v>0.06</v>
      </c>
      <c r="J978" s="14"/>
      <c r="K978" s="14"/>
      <c r="L978" s="14"/>
      <c r="M978" s="14"/>
      <c r="N978" s="14"/>
      <c r="O978" s="14"/>
      <c r="P978" s="14"/>
      <c r="Q978" s="14"/>
    </row>
    <row r="979" spans="1:17" ht="15" customHeight="1">
      <c r="A979" s="57" t="s">
        <v>35</v>
      </c>
      <c r="B979" s="58">
        <v>13637.16</v>
      </c>
      <c r="C979" s="58">
        <v>43514.61</v>
      </c>
      <c r="D979" s="53" t="s">
        <v>699</v>
      </c>
      <c r="E979" s="54">
        <v>57151.77</v>
      </c>
      <c r="F979" s="58">
        <v>71226.2</v>
      </c>
      <c r="G979" s="62">
        <v>128377.97</v>
      </c>
      <c r="H979" s="60">
        <v>-0.95</v>
      </c>
      <c r="J979" s="14"/>
      <c r="K979" s="14"/>
      <c r="L979" s="14"/>
      <c r="M979" s="14"/>
      <c r="N979" s="14"/>
      <c r="O979" s="14"/>
      <c r="P979" s="14"/>
      <c r="Q979" s="14"/>
    </row>
    <row r="980" spans="1:17" ht="15" customHeight="1">
      <c r="A980" s="57" t="s">
        <v>36</v>
      </c>
      <c r="B980" s="58">
        <v>13935.83</v>
      </c>
      <c r="C980" s="58">
        <v>44499.99</v>
      </c>
      <c r="D980" s="53" t="s">
        <v>699</v>
      </c>
      <c r="E980" s="54">
        <v>58435.82</v>
      </c>
      <c r="F980" s="58">
        <v>71169.74</v>
      </c>
      <c r="G980" s="62">
        <v>129605.56</v>
      </c>
      <c r="H980" s="60">
        <v>0.07</v>
      </c>
      <c r="J980" s="14"/>
      <c r="K980" s="14"/>
      <c r="L980" s="14"/>
      <c r="M980" s="14"/>
      <c r="N980" s="14"/>
      <c r="O980" s="14"/>
      <c r="P980" s="14"/>
      <c r="Q980" s="14"/>
    </row>
    <row r="981" spans="1:17" ht="15" customHeight="1">
      <c r="A981" s="57" t="s">
        <v>37</v>
      </c>
      <c r="B981" s="58">
        <v>13948.91</v>
      </c>
      <c r="C981" s="58">
        <v>43977.11</v>
      </c>
      <c r="D981" s="53" t="s">
        <v>699</v>
      </c>
      <c r="E981" s="54">
        <v>57926.02</v>
      </c>
      <c r="F981" s="58">
        <v>71586.67</v>
      </c>
      <c r="G981" s="62">
        <v>129512.69</v>
      </c>
      <c r="H981" s="60">
        <v>-0.97</v>
      </c>
      <c r="J981" s="14"/>
      <c r="K981" s="14"/>
      <c r="L981" s="14"/>
      <c r="M981" s="14"/>
      <c r="N981" s="14"/>
      <c r="O981" s="14"/>
      <c r="P981" s="14"/>
      <c r="Q981" s="14"/>
    </row>
    <row r="982" spans="1:17" ht="15" customHeight="1">
      <c r="A982" s="57" t="s">
        <v>38</v>
      </c>
      <c r="B982" s="58">
        <v>14237.42</v>
      </c>
      <c r="C982" s="58">
        <v>45481.39</v>
      </c>
      <c r="D982" s="53" t="s">
        <v>699</v>
      </c>
      <c r="E982" s="54">
        <v>59718.81</v>
      </c>
      <c r="F982" s="58">
        <v>71066.08</v>
      </c>
      <c r="G982" s="62">
        <v>130784.89</v>
      </c>
      <c r="H982" s="60">
        <v>2.81</v>
      </c>
      <c r="J982" s="14"/>
      <c r="K982" s="14"/>
      <c r="L982" s="14"/>
      <c r="M982" s="14"/>
      <c r="N982" s="14"/>
      <c r="O982" s="14"/>
      <c r="P982" s="14"/>
      <c r="Q982" s="14"/>
    </row>
    <row r="983" spans="1:17" ht="15" customHeight="1">
      <c r="A983" s="57" t="s">
        <v>39</v>
      </c>
      <c r="B983" s="58">
        <v>14331.24</v>
      </c>
      <c r="C983" s="58">
        <v>43059.44</v>
      </c>
      <c r="D983" s="53" t="s">
        <v>699</v>
      </c>
      <c r="E983" s="54">
        <v>57390.68</v>
      </c>
      <c r="F983" s="58">
        <v>69817.84</v>
      </c>
      <c r="G983" s="62">
        <v>127208.52</v>
      </c>
      <c r="H983" s="60">
        <v>-0.8</v>
      </c>
      <c r="J983" s="14"/>
      <c r="K983" s="14"/>
      <c r="L983" s="14"/>
      <c r="M983" s="14"/>
      <c r="N983" s="14"/>
      <c r="O983" s="14"/>
      <c r="P983" s="14"/>
      <c r="Q983" s="14"/>
    </row>
    <row r="984" spans="1:17" ht="15" customHeight="1">
      <c r="A984" s="57" t="s">
        <v>40</v>
      </c>
      <c r="B984" s="58">
        <v>13966.55</v>
      </c>
      <c r="C984" s="58">
        <v>44217.61</v>
      </c>
      <c r="D984" s="53" t="s">
        <v>699</v>
      </c>
      <c r="E984" s="54">
        <v>58184.16</v>
      </c>
      <c r="F984" s="58">
        <v>70051</v>
      </c>
      <c r="G984" s="62">
        <v>128235.16</v>
      </c>
      <c r="H984" s="60">
        <v>0.93</v>
      </c>
      <c r="J984" s="14"/>
      <c r="K984" s="14"/>
      <c r="L984" s="14"/>
      <c r="M984" s="14"/>
      <c r="N984" s="14"/>
      <c r="O984" s="14"/>
      <c r="P984" s="14"/>
      <c r="Q984" s="14"/>
    </row>
    <row r="985" spans="1:17" ht="15" customHeight="1">
      <c r="A985" s="57" t="s">
        <v>41</v>
      </c>
      <c r="B985" s="58">
        <v>13242.56</v>
      </c>
      <c r="C985" s="58">
        <v>42639.93</v>
      </c>
      <c r="D985" s="53" t="s">
        <v>699</v>
      </c>
      <c r="E985" s="54">
        <v>55882.49</v>
      </c>
      <c r="F985" s="58">
        <v>71165.53</v>
      </c>
      <c r="G985" s="62">
        <v>127048.02</v>
      </c>
      <c r="H985" s="60">
        <v>-0.2</v>
      </c>
      <c r="J985" s="14"/>
      <c r="K985" s="14"/>
      <c r="L985" s="14"/>
      <c r="M985" s="14"/>
      <c r="N985" s="14"/>
      <c r="O985" s="14"/>
      <c r="P985" s="14"/>
      <c r="Q985" s="14"/>
    </row>
    <row r="986" spans="1:17" ht="15" customHeight="1">
      <c r="A986" s="57" t="s">
        <v>42</v>
      </c>
      <c r="B986" s="58">
        <v>13415.53</v>
      </c>
      <c r="C986" s="58">
        <v>43684.93</v>
      </c>
      <c r="D986" s="53" t="s">
        <v>699</v>
      </c>
      <c r="E986" s="54">
        <v>57100.46</v>
      </c>
      <c r="F986" s="58">
        <v>70203.55</v>
      </c>
      <c r="G986" s="62">
        <v>127304.01</v>
      </c>
      <c r="H986" s="60">
        <v>1.74</v>
      </c>
      <c r="J986" s="14"/>
      <c r="K986" s="14"/>
      <c r="L986" s="14"/>
      <c r="M986" s="14"/>
      <c r="N986" s="14"/>
      <c r="O986" s="14"/>
      <c r="P986" s="14"/>
      <c r="Q986" s="14"/>
    </row>
    <row r="987" spans="1:17" ht="15" customHeight="1">
      <c r="A987" s="57" t="s">
        <v>43</v>
      </c>
      <c r="B987" s="58">
        <v>13105.69</v>
      </c>
      <c r="C987" s="58">
        <v>42221.44</v>
      </c>
      <c r="D987" s="53" t="s">
        <v>699</v>
      </c>
      <c r="E987" s="54">
        <v>55327.13</v>
      </c>
      <c r="F987" s="58">
        <v>69793.63</v>
      </c>
      <c r="G987" s="62">
        <v>125120.76</v>
      </c>
      <c r="H987" s="60">
        <v>-0.21</v>
      </c>
      <c r="J987" s="14"/>
      <c r="K987" s="14"/>
      <c r="L987" s="14"/>
      <c r="M987" s="14"/>
      <c r="N987" s="14"/>
      <c r="O987" s="14"/>
      <c r="P987" s="14"/>
      <c r="Q987" s="14"/>
    </row>
    <row r="988" spans="1:17" ht="15" customHeight="1">
      <c r="A988" s="57" t="s">
        <v>44</v>
      </c>
      <c r="B988" s="58">
        <v>13460.64</v>
      </c>
      <c r="C988" s="58">
        <v>42738.86</v>
      </c>
      <c r="D988" s="53" t="s">
        <v>699</v>
      </c>
      <c r="E988" s="54">
        <v>56199.5</v>
      </c>
      <c r="F988" s="58">
        <v>69188.78</v>
      </c>
      <c r="G988" s="62">
        <v>125388.28</v>
      </c>
      <c r="H988" s="60">
        <v>0.53</v>
      </c>
      <c r="J988" s="14"/>
      <c r="K988" s="14"/>
      <c r="L988" s="14"/>
      <c r="M988" s="14"/>
      <c r="N988" s="14"/>
      <c r="O988" s="14"/>
      <c r="P988" s="14"/>
      <c r="Q988" s="14"/>
    </row>
    <row r="989" spans="1:17" ht="15" customHeight="1">
      <c r="A989" s="57" t="s">
        <v>45</v>
      </c>
      <c r="B989" s="58">
        <v>13338.73</v>
      </c>
      <c r="C989" s="58">
        <v>42215.14</v>
      </c>
      <c r="D989" s="53" t="s">
        <v>699</v>
      </c>
      <c r="E989" s="54">
        <v>55553.87</v>
      </c>
      <c r="F989" s="58">
        <v>69172.01</v>
      </c>
      <c r="G989" s="62">
        <v>124725.88</v>
      </c>
      <c r="H989" s="60">
        <v>-0.02</v>
      </c>
      <c r="J989" s="14"/>
      <c r="K989" s="14"/>
      <c r="L989" s="14"/>
      <c r="M989" s="14"/>
      <c r="N989" s="14"/>
      <c r="O989" s="14"/>
      <c r="P989" s="14"/>
      <c r="Q989" s="14"/>
    </row>
    <row r="990" spans="1:17" ht="15" customHeight="1">
      <c r="A990" s="57" t="s">
        <v>46</v>
      </c>
      <c r="B990" s="58">
        <v>14039.44</v>
      </c>
      <c r="C990" s="58">
        <v>41493.28</v>
      </c>
      <c r="D990" s="53" t="s">
        <v>699</v>
      </c>
      <c r="E990" s="54">
        <v>55532.72</v>
      </c>
      <c r="F990" s="58">
        <v>69221.92</v>
      </c>
      <c r="G990" s="62">
        <v>124754.64</v>
      </c>
      <c r="H990" s="60">
        <v>1.62</v>
      </c>
      <c r="J990" s="14"/>
      <c r="K990" s="14"/>
      <c r="L990" s="14"/>
      <c r="M990" s="14"/>
      <c r="N990" s="14"/>
      <c r="O990" s="14"/>
      <c r="P990" s="14"/>
      <c r="Q990" s="14"/>
    </row>
    <row r="991" spans="1:17" ht="15" customHeight="1">
      <c r="A991" s="57" t="s">
        <v>47</v>
      </c>
      <c r="B991" s="58">
        <v>13388.63</v>
      </c>
      <c r="C991" s="58">
        <v>41567.4</v>
      </c>
      <c r="D991" s="53" t="s">
        <v>699</v>
      </c>
      <c r="E991" s="54">
        <v>54956.03</v>
      </c>
      <c r="F991" s="58">
        <v>67804.34</v>
      </c>
      <c r="G991" s="62">
        <v>122760.37</v>
      </c>
      <c r="H991" s="60">
        <v>0.08</v>
      </c>
      <c r="J991" s="14"/>
      <c r="K991" s="14"/>
      <c r="L991" s="14"/>
      <c r="M991" s="14"/>
      <c r="N991" s="14"/>
      <c r="O991" s="14"/>
      <c r="P991" s="14"/>
      <c r="Q991" s="14"/>
    </row>
    <row r="992" spans="1:17" ht="15" customHeight="1">
      <c r="A992" s="57" t="s">
        <v>48</v>
      </c>
      <c r="B992" s="58">
        <v>13429.95</v>
      </c>
      <c r="C992" s="58">
        <v>42151.17</v>
      </c>
      <c r="D992" s="53" t="s">
        <v>699</v>
      </c>
      <c r="E992" s="54">
        <v>55581.12</v>
      </c>
      <c r="F992" s="58">
        <v>67084.31</v>
      </c>
      <c r="G992" s="62">
        <v>122665.43</v>
      </c>
      <c r="H992" s="60">
        <v>-2.02</v>
      </c>
      <c r="J992" s="14"/>
      <c r="K992" s="14"/>
      <c r="L992" s="14"/>
      <c r="M992" s="14"/>
      <c r="N992" s="14"/>
      <c r="O992" s="14"/>
      <c r="P992" s="14"/>
      <c r="Q992" s="14"/>
    </row>
    <row r="993" spans="1:17" ht="15" customHeight="1">
      <c r="A993" s="57" t="s">
        <v>49</v>
      </c>
      <c r="B993" s="58">
        <v>13463.12</v>
      </c>
      <c r="C993" s="58">
        <v>44249.21</v>
      </c>
      <c r="D993" s="53" t="s">
        <v>699</v>
      </c>
      <c r="E993" s="54">
        <v>57712.33</v>
      </c>
      <c r="F993" s="58">
        <v>67482.09</v>
      </c>
      <c r="G993" s="62">
        <v>125194.42</v>
      </c>
      <c r="H993" s="60">
        <v>0.36</v>
      </c>
      <c r="J993" s="14"/>
      <c r="K993" s="14"/>
      <c r="L993" s="14"/>
      <c r="M993" s="14"/>
      <c r="N993" s="14"/>
      <c r="O993" s="14"/>
      <c r="P993" s="14"/>
      <c r="Q993" s="14"/>
    </row>
    <row r="994" spans="1:17" ht="15" customHeight="1">
      <c r="A994" s="57" t="s">
        <v>50</v>
      </c>
      <c r="B994" s="58">
        <v>13854.5</v>
      </c>
      <c r="C994" s="58">
        <v>43341.71</v>
      </c>
      <c r="D994" s="53" t="s">
        <v>699</v>
      </c>
      <c r="E994" s="54">
        <v>57196.21</v>
      </c>
      <c r="F994" s="58">
        <v>67550.35</v>
      </c>
      <c r="G994" s="62">
        <v>124746.56</v>
      </c>
      <c r="H994" s="60">
        <v>-1.08</v>
      </c>
      <c r="J994" s="14"/>
      <c r="K994" s="14"/>
      <c r="L994" s="14"/>
      <c r="M994" s="14"/>
      <c r="N994" s="14"/>
      <c r="O994" s="14"/>
      <c r="P994" s="14"/>
      <c r="Q994" s="14"/>
    </row>
    <row r="995" spans="1:17" ht="15" customHeight="1">
      <c r="A995" s="57" t="s">
        <v>51</v>
      </c>
      <c r="B995" s="58">
        <v>13535.56</v>
      </c>
      <c r="C995" s="58">
        <v>45407.56</v>
      </c>
      <c r="D995" s="53" t="s">
        <v>699</v>
      </c>
      <c r="E995" s="54">
        <v>58943.12</v>
      </c>
      <c r="F995" s="58">
        <v>67170.47</v>
      </c>
      <c r="G995" s="62">
        <v>126113.59</v>
      </c>
      <c r="H995" s="60">
        <v>1.04</v>
      </c>
      <c r="J995" s="14"/>
      <c r="K995" s="14"/>
      <c r="L995" s="14"/>
      <c r="M995" s="14"/>
      <c r="N995" s="14"/>
      <c r="O995" s="14"/>
      <c r="P995" s="14"/>
      <c r="Q995" s="14"/>
    </row>
    <row r="996" spans="1:17" ht="15" customHeight="1">
      <c r="A996" s="57" t="s">
        <v>52</v>
      </c>
      <c r="B996" s="58">
        <v>13708.88</v>
      </c>
      <c r="C996" s="58">
        <v>43998.93</v>
      </c>
      <c r="D996" s="53" t="s">
        <v>699</v>
      </c>
      <c r="E996" s="54">
        <v>57707.81</v>
      </c>
      <c r="F996" s="58">
        <v>67102.49</v>
      </c>
      <c r="G996" s="62">
        <v>124810.3</v>
      </c>
      <c r="H996" s="60">
        <v>-0.01</v>
      </c>
      <c r="J996" s="14"/>
      <c r="K996" s="14"/>
      <c r="L996" s="14"/>
      <c r="M996" s="14"/>
      <c r="N996" s="14"/>
      <c r="O996" s="14"/>
      <c r="P996" s="14"/>
      <c r="Q996" s="14"/>
    </row>
    <row r="997" spans="1:17" ht="15" customHeight="1">
      <c r="A997" s="57" t="s">
        <v>53</v>
      </c>
      <c r="B997" s="58">
        <v>14130.78</v>
      </c>
      <c r="C997" s="58">
        <v>44466.45</v>
      </c>
      <c r="D997" s="53" t="s">
        <v>699</v>
      </c>
      <c r="E997" s="54">
        <v>58597.23</v>
      </c>
      <c r="F997" s="58">
        <v>66223.85</v>
      </c>
      <c r="G997" s="62">
        <v>124821.08</v>
      </c>
      <c r="H997" s="60">
        <v>-0.76</v>
      </c>
      <c r="J997" s="14"/>
      <c r="K997" s="14"/>
      <c r="L997" s="14"/>
      <c r="M997" s="14"/>
      <c r="N997" s="14"/>
      <c r="O997" s="14"/>
      <c r="P997" s="14"/>
      <c r="Q997" s="14"/>
    </row>
    <row r="998" spans="1:17" ht="15" customHeight="1">
      <c r="A998" s="57" t="s">
        <v>54</v>
      </c>
      <c r="B998" s="58">
        <v>15792.12</v>
      </c>
      <c r="C998" s="58">
        <v>43590.32</v>
      </c>
      <c r="D998" s="53" t="s">
        <v>699</v>
      </c>
      <c r="E998" s="54">
        <v>59382.44</v>
      </c>
      <c r="F998" s="58">
        <v>66388.37</v>
      </c>
      <c r="G998" s="62">
        <v>125770.81</v>
      </c>
      <c r="H998" s="60">
        <v>-1.7</v>
      </c>
      <c r="J998" s="14"/>
      <c r="K998" s="14"/>
      <c r="L998" s="14"/>
      <c r="M998" s="14"/>
      <c r="N998" s="14"/>
      <c r="O998" s="14"/>
      <c r="P998" s="14"/>
      <c r="Q998" s="14"/>
    </row>
    <row r="999" spans="1:17" ht="15" customHeight="1">
      <c r="A999" s="80" t="s">
        <v>55</v>
      </c>
      <c r="B999" s="81">
        <v>17965.46</v>
      </c>
      <c r="C999" s="81">
        <v>44242.09</v>
      </c>
      <c r="D999" s="77" t="s">
        <v>699</v>
      </c>
      <c r="E999" s="78">
        <v>62207.55</v>
      </c>
      <c r="F999" s="81">
        <v>65734.7</v>
      </c>
      <c r="G999" s="85">
        <v>127942.25</v>
      </c>
      <c r="H999" s="83">
        <v>-0.11</v>
      </c>
      <c r="J999" s="14"/>
      <c r="K999" s="14"/>
      <c r="L999" s="14"/>
      <c r="M999" s="14"/>
      <c r="N999" s="14"/>
      <c r="O999" s="14"/>
      <c r="P999" s="14"/>
      <c r="Q999" s="14"/>
    </row>
    <row r="1000" spans="1:17" ht="15" customHeight="1">
      <c r="A1000" s="57" t="s">
        <v>56</v>
      </c>
      <c r="B1000" s="58">
        <v>18144.02</v>
      </c>
      <c r="C1000" s="58">
        <v>44475.53</v>
      </c>
      <c r="D1000" s="53" t="s">
        <v>699</v>
      </c>
      <c r="E1000" s="54">
        <v>62619.55</v>
      </c>
      <c r="F1000" s="58">
        <v>65463.11</v>
      </c>
      <c r="G1000" s="62">
        <v>128082.66</v>
      </c>
      <c r="H1000" s="60">
        <v>1.06</v>
      </c>
      <c r="J1000" s="14"/>
      <c r="K1000" s="14"/>
      <c r="L1000" s="14"/>
      <c r="M1000" s="14"/>
      <c r="N1000" s="14"/>
      <c r="O1000" s="14"/>
      <c r="P1000" s="14"/>
      <c r="Q1000" s="14"/>
    </row>
    <row r="1001" spans="1:17" ht="15" customHeight="1">
      <c r="A1001" s="57" t="s">
        <v>57</v>
      </c>
      <c r="B1001" s="58">
        <v>17913.7</v>
      </c>
      <c r="C1001" s="58">
        <v>44636.52</v>
      </c>
      <c r="D1001" s="53" t="s">
        <v>699</v>
      </c>
      <c r="E1001" s="54">
        <v>62550.22</v>
      </c>
      <c r="F1001" s="58">
        <v>64185.57</v>
      </c>
      <c r="G1001" s="62">
        <v>126735.79</v>
      </c>
      <c r="H1001" s="60">
        <v>0.72</v>
      </c>
      <c r="J1001" s="14"/>
      <c r="K1001" s="14"/>
      <c r="L1001" s="14"/>
      <c r="M1001" s="14"/>
      <c r="N1001" s="14"/>
      <c r="O1001" s="14"/>
      <c r="P1001" s="14"/>
      <c r="Q1001" s="14"/>
    </row>
    <row r="1002" spans="1:17" ht="15" customHeight="1">
      <c r="A1002" s="57" t="s">
        <v>58</v>
      </c>
      <c r="B1002" s="58">
        <v>15762.53</v>
      </c>
      <c r="C1002" s="58">
        <v>45473.02</v>
      </c>
      <c r="D1002" s="53" t="s">
        <v>699</v>
      </c>
      <c r="E1002" s="54">
        <v>61235.55</v>
      </c>
      <c r="F1002" s="58">
        <v>64596.13</v>
      </c>
      <c r="G1002" s="62">
        <v>125831.68</v>
      </c>
      <c r="H1002" s="60">
        <v>1.76</v>
      </c>
      <c r="J1002" s="14"/>
      <c r="K1002" s="14"/>
      <c r="L1002" s="14"/>
      <c r="M1002" s="14"/>
      <c r="N1002" s="14"/>
      <c r="O1002" s="14"/>
      <c r="P1002" s="14"/>
      <c r="Q1002" s="14"/>
    </row>
    <row r="1003" spans="1:17" ht="15" customHeight="1">
      <c r="A1003" s="57" t="s">
        <v>59</v>
      </c>
      <c r="B1003" s="58">
        <v>14722.5</v>
      </c>
      <c r="C1003" s="58">
        <v>44011.59</v>
      </c>
      <c r="D1003" s="53" t="s">
        <v>699</v>
      </c>
      <c r="E1003" s="54">
        <v>58734.09</v>
      </c>
      <c r="F1003" s="58">
        <v>64926.06</v>
      </c>
      <c r="G1003" s="62">
        <v>123660.15</v>
      </c>
      <c r="H1003" s="60">
        <v>2.29</v>
      </c>
      <c r="J1003" s="14"/>
      <c r="K1003" s="14"/>
      <c r="L1003" s="14"/>
      <c r="M1003" s="14"/>
      <c r="N1003" s="14"/>
      <c r="O1003" s="14"/>
      <c r="P1003" s="14"/>
      <c r="Q1003" s="14"/>
    </row>
    <row r="1004" spans="1:17" ht="15" customHeight="1">
      <c r="A1004" s="57" t="s">
        <v>60</v>
      </c>
      <c r="B1004" s="58">
        <v>13957.02</v>
      </c>
      <c r="C1004" s="58">
        <v>42898.34</v>
      </c>
      <c r="D1004" s="53" t="s">
        <v>699</v>
      </c>
      <c r="E1004" s="54">
        <v>56855.36</v>
      </c>
      <c r="F1004" s="58">
        <v>64038.82</v>
      </c>
      <c r="G1004" s="62">
        <v>120894.18</v>
      </c>
      <c r="H1004" s="60">
        <v>3.38</v>
      </c>
      <c r="J1004" s="14"/>
      <c r="K1004" s="14"/>
      <c r="L1004" s="14"/>
      <c r="M1004" s="14"/>
      <c r="N1004" s="14"/>
      <c r="O1004" s="14"/>
      <c r="P1004" s="14"/>
      <c r="Q1004" s="14"/>
    </row>
    <row r="1005" spans="1:17" ht="15" customHeight="1">
      <c r="A1005" s="57" t="s">
        <v>61</v>
      </c>
      <c r="B1005" s="58">
        <v>12658.78</v>
      </c>
      <c r="C1005" s="58">
        <v>40528.47</v>
      </c>
      <c r="D1005" s="53" t="s">
        <v>699</v>
      </c>
      <c r="E1005" s="54">
        <v>53187.25</v>
      </c>
      <c r="F1005" s="58">
        <v>63752.36</v>
      </c>
      <c r="G1005" s="62">
        <v>116939.61</v>
      </c>
      <c r="H1005" s="60">
        <v>2.96</v>
      </c>
      <c r="J1005" s="14"/>
      <c r="K1005" s="14"/>
      <c r="L1005" s="14"/>
      <c r="M1005" s="14"/>
      <c r="N1005" s="14"/>
      <c r="O1005" s="14"/>
      <c r="P1005" s="14"/>
      <c r="Q1005" s="14"/>
    </row>
    <row r="1006" spans="1:17" ht="15" customHeight="1">
      <c r="A1006" s="57" t="s">
        <v>62</v>
      </c>
      <c r="B1006" s="58">
        <v>11541.57</v>
      </c>
      <c r="C1006" s="58">
        <v>38962.19</v>
      </c>
      <c r="D1006" s="53" t="s">
        <v>699</v>
      </c>
      <c r="E1006" s="54">
        <v>50503.76</v>
      </c>
      <c r="F1006" s="58">
        <v>63071.9</v>
      </c>
      <c r="G1006" s="62">
        <v>113575.66</v>
      </c>
      <c r="H1006" s="60">
        <v>2.24</v>
      </c>
      <c r="J1006" s="14"/>
      <c r="K1006" s="14"/>
      <c r="L1006" s="14"/>
      <c r="M1006" s="14"/>
      <c r="N1006" s="14"/>
      <c r="O1006" s="14"/>
      <c r="P1006" s="14"/>
      <c r="Q1006" s="14"/>
    </row>
    <row r="1007" spans="1:17" ht="15" customHeight="1">
      <c r="A1007" s="57" t="s">
        <v>63</v>
      </c>
      <c r="B1007" s="58">
        <v>11206.78</v>
      </c>
      <c r="C1007" s="58">
        <v>37901.52</v>
      </c>
      <c r="D1007" s="53" t="s">
        <v>699</v>
      </c>
      <c r="E1007" s="54">
        <v>49108.3</v>
      </c>
      <c r="F1007" s="58">
        <v>61980.14</v>
      </c>
      <c r="G1007" s="62">
        <v>111088.44</v>
      </c>
      <c r="H1007" s="60">
        <v>0.87</v>
      </c>
      <c r="J1007" s="14"/>
      <c r="K1007" s="14"/>
      <c r="L1007" s="14"/>
      <c r="M1007" s="14"/>
      <c r="N1007" s="14"/>
      <c r="O1007" s="14"/>
      <c r="P1007" s="14"/>
      <c r="Q1007" s="14"/>
    </row>
    <row r="1008" spans="1:17" ht="15" customHeight="1">
      <c r="A1008" s="57" t="s">
        <v>64</v>
      </c>
      <c r="B1008" s="58">
        <v>11007</v>
      </c>
      <c r="C1008" s="58">
        <v>37272.47</v>
      </c>
      <c r="D1008" s="53" t="s">
        <v>699</v>
      </c>
      <c r="E1008" s="54">
        <v>48279.47</v>
      </c>
      <c r="F1008" s="58">
        <v>61854.78</v>
      </c>
      <c r="G1008" s="62">
        <v>110134.25</v>
      </c>
      <c r="H1008" s="60">
        <v>1.84</v>
      </c>
      <c r="J1008" s="14"/>
      <c r="K1008" s="14"/>
      <c r="L1008" s="14"/>
      <c r="M1008" s="14"/>
      <c r="N1008" s="14"/>
      <c r="O1008" s="14"/>
      <c r="P1008" s="14"/>
      <c r="Q1008" s="14"/>
    </row>
    <row r="1009" spans="1:17" ht="15" customHeight="1">
      <c r="A1009" s="57" t="s">
        <v>65</v>
      </c>
      <c r="B1009" s="58">
        <v>10566.04</v>
      </c>
      <c r="C1009" s="58">
        <v>37147.8</v>
      </c>
      <c r="D1009" s="53" t="s">
        <v>699</v>
      </c>
      <c r="E1009" s="54">
        <v>47713.84</v>
      </c>
      <c r="F1009" s="58">
        <v>60432.16</v>
      </c>
      <c r="G1009" s="62">
        <v>108146</v>
      </c>
      <c r="H1009" s="60">
        <v>0.14</v>
      </c>
      <c r="J1009" s="14"/>
      <c r="K1009" s="14"/>
      <c r="L1009" s="14"/>
      <c r="M1009" s="14"/>
      <c r="N1009" s="14"/>
      <c r="O1009" s="14"/>
      <c r="P1009" s="14"/>
      <c r="Q1009" s="14"/>
    </row>
    <row r="1010" spans="1:17" ht="15" customHeight="1">
      <c r="A1010" s="63">
        <v>36448</v>
      </c>
      <c r="B1010" s="58">
        <v>11080.55</v>
      </c>
      <c r="C1010" s="58">
        <v>37084.57</v>
      </c>
      <c r="D1010" s="53" t="s">
        <v>699</v>
      </c>
      <c r="E1010" s="54">
        <v>48165.12</v>
      </c>
      <c r="F1010" s="58">
        <v>59826.09</v>
      </c>
      <c r="G1010" s="62">
        <v>107991.21</v>
      </c>
      <c r="H1010" s="60">
        <v>1.26</v>
      </c>
      <c r="J1010" s="14"/>
      <c r="K1010" s="14"/>
      <c r="L1010" s="14"/>
      <c r="M1010" s="14"/>
      <c r="N1010" s="14"/>
      <c r="O1010" s="14"/>
      <c r="P1010" s="14"/>
      <c r="Q1010" s="14"/>
    </row>
    <row r="1011" spans="1:17" ht="15" customHeight="1">
      <c r="A1011" s="57" t="s">
        <v>66</v>
      </c>
      <c r="B1011" s="58">
        <v>10735.62</v>
      </c>
      <c r="C1011" s="58">
        <v>35770.76</v>
      </c>
      <c r="D1011" s="53" t="s">
        <v>699</v>
      </c>
      <c r="E1011" s="54">
        <v>46506.38</v>
      </c>
      <c r="F1011" s="58">
        <v>60143.17</v>
      </c>
      <c r="G1011" s="62">
        <v>106649.55</v>
      </c>
      <c r="H1011" s="60">
        <v>0.04</v>
      </c>
      <c r="J1011" s="14"/>
      <c r="K1011" s="14"/>
      <c r="L1011" s="14"/>
      <c r="M1011" s="14"/>
      <c r="N1011" s="14"/>
      <c r="O1011" s="14"/>
      <c r="P1011" s="14"/>
      <c r="Q1011" s="14"/>
    </row>
    <row r="1012" spans="1:17" ht="15" customHeight="1">
      <c r="A1012" s="57" t="s">
        <v>67</v>
      </c>
      <c r="B1012" s="58">
        <v>10907.82</v>
      </c>
      <c r="C1012" s="58">
        <v>36655.31</v>
      </c>
      <c r="D1012" s="53" t="s">
        <v>699</v>
      </c>
      <c r="E1012" s="54">
        <v>47563.13</v>
      </c>
      <c r="F1012" s="58">
        <v>59047.57</v>
      </c>
      <c r="G1012" s="62">
        <v>106610.7</v>
      </c>
      <c r="H1012" s="60">
        <v>0.88</v>
      </c>
      <c r="J1012" s="14"/>
      <c r="K1012" s="14"/>
      <c r="L1012" s="14"/>
      <c r="M1012" s="14"/>
      <c r="N1012" s="14"/>
      <c r="O1012" s="14"/>
      <c r="P1012" s="14"/>
      <c r="Q1012" s="14"/>
    </row>
    <row r="1013" spans="1:17" ht="15" customHeight="1">
      <c r="A1013" s="57" t="s">
        <v>68</v>
      </c>
      <c r="B1013" s="58">
        <v>10502.71</v>
      </c>
      <c r="C1013" s="58">
        <v>35671.72</v>
      </c>
      <c r="D1013" s="53" t="s">
        <v>699</v>
      </c>
      <c r="E1013" s="54">
        <v>46174.43</v>
      </c>
      <c r="F1013" s="58">
        <v>59502.12</v>
      </c>
      <c r="G1013" s="62">
        <v>105676.55</v>
      </c>
      <c r="H1013" s="60">
        <v>-0.93</v>
      </c>
      <c r="J1013" s="14"/>
      <c r="K1013" s="14"/>
      <c r="L1013" s="14"/>
      <c r="M1013" s="14"/>
      <c r="N1013" s="14"/>
      <c r="O1013" s="14"/>
      <c r="P1013" s="14"/>
      <c r="Q1013" s="14"/>
    </row>
    <row r="1014" spans="1:17" ht="15" customHeight="1">
      <c r="A1014" s="57" t="s">
        <v>69</v>
      </c>
      <c r="B1014" s="58">
        <v>11245.88</v>
      </c>
      <c r="C1014" s="58">
        <v>36210.42</v>
      </c>
      <c r="D1014" s="53" t="s">
        <v>699</v>
      </c>
      <c r="E1014" s="54">
        <v>47456.3</v>
      </c>
      <c r="F1014" s="58">
        <v>59215.39</v>
      </c>
      <c r="G1014" s="62">
        <v>106671.69</v>
      </c>
      <c r="H1014" s="60">
        <v>-0.83</v>
      </c>
      <c r="J1014" s="14"/>
      <c r="K1014" s="14"/>
      <c r="L1014" s="14"/>
      <c r="M1014" s="14"/>
      <c r="N1014" s="14"/>
      <c r="O1014" s="14"/>
      <c r="P1014" s="14"/>
      <c r="Q1014" s="14"/>
    </row>
    <row r="1015" spans="1:17" ht="15" customHeight="1">
      <c r="A1015" s="57" t="s">
        <v>70</v>
      </c>
      <c r="B1015" s="58">
        <v>11067.04</v>
      </c>
      <c r="C1015" s="58">
        <v>36011.87</v>
      </c>
      <c r="D1015" s="53" t="s">
        <v>699</v>
      </c>
      <c r="E1015" s="54">
        <v>47078.91</v>
      </c>
      <c r="F1015" s="58">
        <v>60485.06</v>
      </c>
      <c r="G1015" s="62">
        <v>107563.97</v>
      </c>
      <c r="H1015" s="60">
        <v>0.37</v>
      </c>
      <c r="J1015" s="14"/>
      <c r="K1015" s="14"/>
      <c r="L1015" s="14"/>
      <c r="M1015" s="14"/>
      <c r="N1015" s="14"/>
      <c r="O1015" s="14"/>
      <c r="P1015" s="14"/>
      <c r="Q1015" s="14"/>
    </row>
    <row r="1016" spans="1:17" ht="15" customHeight="1">
      <c r="A1016" s="57" t="s">
        <v>71</v>
      </c>
      <c r="B1016" s="58">
        <v>11395.14</v>
      </c>
      <c r="C1016" s="58">
        <v>35357.26</v>
      </c>
      <c r="D1016" s="53" t="s">
        <v>699</v>
      </c>
      <c r="E1016" s="54">
        <v>46752.4</v>
      </c>
      <c r="F1016" s="58">
        <v>60412.6</v>
      </c>
      <c r="G1016" s="62">
        <v>107165</v>
      </c>
      <c r="H1016" s="60">
        <v>0.52</v>
      </c>
      <c r="J1016" s="14"/>
      <c r="K1016" s="14"/>
      <c r="L1016" s="14"/>
      <c r="M1016" s="14"/>
      <c r="N1016" s="14"/>
      <c r="O1016" s="14"/>
      <c r="P1016" s="14"/>
      <c r="Q1016" s="14"/>
    </row>
    <row r="1017" spans="1:17" ht="15" customHeight="1">
      <c r="A1017" s="57" t="s">
        <v>72</v>
      </c>
      <c r="B1017" s="58">
        <v>10856.91</v>
      </c>
      <c r="C1017" s="58">
        <v>35085.92</v>
      </c>
      <c r="D1017" s="53" t="s">
        <v>699</v>
      </c>
      <c r="E1017" s="54">
        <v>45942.83</v>
      </c>
      <c r="F1017" s="58">
        <v>60673.05</v>
      </c>
      <c r="G1017" s="62">
        <v>106615.88</v>
      </c>
      <c r="H1017" s="60">
        <v>-0.38</v>
      </c>
      <c r="J1017" s="14"/>
      <c r="K1017" s="14"/>
      <c r="L1017" s="14"/>
      <c r="M1017" s="14"/>
      <c r="N1017" s="14"/>
      <c r="O1017" s="14"/>
      <c r="P1017" s="14"/>
      <c r="Q1017" s="14"/>
    </row>
    <row r="1018" spans="1:17" ht="15" customHeight="1">
      <c r="A1018" s="57" t="s">
        <v>73</v>
      </c>
      <c r="B1018" s="58">
        <v>11493.28</v>
      </c>
      <c r="C1018" s="58">
        <v>34703.44</v>
      </c>
      <c r="D1018" s="53" t="s">
        <v>699</v>
      </c>
      <c r="E1018" s="54">
        <v>46196.72</v>
      </c>
      <c r="F1018" s="58">
        <v>60830.33</v>
      </c>
      <c r="G1018" s="62">
        <v>107027.05</v>
      </c>
      <c r="H1018" s="60">
        <v>-1.24</v>
      </c>
      <c r="J1018" s="14"/>
      <c r="K1018" s="14"/>
      <c r="L1018" s="14"/>
      <c r="M1018" s="14"/>
      <c r="N1018" s="14"/>
      <c r="O1018" s="14"/>
      <c r="P1018" s="14"/>
      <c r="Q1018" s="14"/>
    </row>
    <row r="1019" spans="1:17" ht="15" customHeight="1">
      <c r="A1019" s="57" t="s">
        <v>74</v>
      </c>
      <c r="B1019" s="58">
        <v>11595.09</v>
      </c>
      <c r="C1019" s="58">
        <v>35612.77</v>
      </c>
      <c r="D1019" s="53" t="s">
        <v>699</v>
      </c>
      <c r="E1019" s="54">
        <v>47207.86</v>
      </c>
      <c r="F1019" s="58">
        <v>61157.69</v>
      </c>
      <c r="G1019" s="62">
        <v>108365.55</v>
      </c>
      <c r="H1019" s="60">
        <v>1.09</v>
      </c>
      <c r="J1019" s="14"/>
      <c r="K1019" s="14"/>
      <c r="L1019" s="14"/>
      <c r="M1019" s="14"/>
      <c r="N1019" s="14"/>
      <c r="O1019" s="14"/>
      <c r="P1019" s="14"/>
      <c r="Q1019" s="14"/>
    </row>
    <row r="1020" spans="1:17" ht="15" customHeight="1">
      <c r="A1020" s="57" t="s">
        <v>75</v>
      </c>
      <c r="B1020" s="58">
        <v>11632.42</v>
      </c>
      <c r="C1020" s="58">
        <v>35612.82</v>
      </c>
      <c r="D1020" s="53" t="s">
        <v>699</v>
      </c>
      <c r="E1020" s="54">
        <v>47245.24</v>
      </c>
      <c r="F1020" s="58">
        <v>59956.44</v>
      </c>
      <c r="G1020" s="62">
        <v>107201.68</v>
      </c>
      <c r="H1020" s="60">
        <v>-0.51</v>
      </c>
      <c r="J1020" s="14"/>
      <c r="K1020" s="14"/>
      <c r="L1020" s="14"/>
      <c r="M1020" s="14"/>
      <c r="N1020" s="14"/>
      <c r="O1020" s="14"/>
      <c r="P1020" s="14"/>
      <c r="Q1020" s="14"/>
    </row>
    <row r="1021" spans="1:17" ht="15" customHeight="1">
      <c r="A1021" s="57" t="s">
        <v>76</v>
      </c>
      <c r="B1021" s="58">
        <v>11488.7</v>
      </c>
      <c r="C1021" s="58">
        <v>36209.99</v>
      </c>
      <c r="D1021" s="53" t="s">
        <v>699</v>
      </c>
      <c r="E1021" s="54">
        <v>47698.69</v>
      </c>
      <c r="F1021" s="58">
        <v>60053.45</v>
      </c>
      <c r="G1021" s="62">
        <v>107752.14</v>
      </c>
      <c r="H1021" s="60">
        <v>0.8</v>
      </c>
      <c r="J1021" s="14"/>
      <c r="K1021" s="14"/>
      <c r="L1021" s="14"/>
      <c r="M1021" s="14"/>
      <c r="N1021" s="14"/>
      <c r="O1021" s="14"/>
      <c r="P1021" s="14"/>
      <c r="Q1021" s="14"/>
    </row>
    <row r="1022" spans="1:17" ht="15" customHeight="1">
      <c r="A1022" s="57" t="s">
        <v>77</v>
      </c>
      <c r="B1022" s="58">
        <v>10881.3</v>
      </c>
      <c r="C1022" s="58">
        <v>35735.31</v>
      </c>
      <c r="D1022" s="53" t="s">
        <v>699</v>
      </c>
      <c r="E1022" s="54">
        <v>46616.61</v>
      </c>
      <c r="F1022" s="58">
        <v>60283.85</v>
      </c>
      <c r="G1022" s="62">
        <v>106900.46</v>
      </c>
      <c r="H1022" s="60">
        <v>0.43</v>
      </c>
      <c r="J1022" s="14"/>
      <c r="K1022" s="14"/>
      <c r="L1022" s="14"/>
      <c r="M1022" s="14"/>
      <c r="N1022" s="14"/>
      <c r="O1022" s="14"/>
      <c r="P1022" s="14"/>
      <c r="Q1022" s="14"/>
    </row>
    <row r="1023" spans="1:17" ht="15" customHeight="1">
      <c r="A1023" s="57" t="s">
        <v>78</v>
      </c>
      <c r="B1023" s="58">
        <v>11255.56</v>
      </c>
      <c r="C1023" s="58">
        <v>34988</v>
      </c>
      <c r="D1023" s="53" t="s">
        <v>699</v>
      </c>
      <c r="E1023" s="54">
        <v>46243.56</v>
      </c>
      <c r="F1023" s="58">
        <v>60202.3</v>
      </c>
      <c r="G1023" s="62">
        <v>106445.86</v>
      </c>
      <c r="H1023" s="60">
        <v>0.7</v>
      </c>
      <c r="J1023" s="14"/>
      <c r="K1023" s="14"/>
      <c r="L1023" s="14"/>
      <c r="M1023" s="14"/>
      <c r="N1023" s="14"/>
      <c r="O1023" s="14"/>
      <c r="P1023" s="14"/>
      <c r="Q1023" s="14"/>
    </row>
    <row r="1024" spans="1:17" ht="15" customHeight="1">
      <c r="A1024" s="57" t="s">
        <v>79</v>
      </c>
      <c r="B1024" s="58">
        <v>10702.15</v>
      </c>
      <c r="C1024" s="58">
        <v>35832.02</v>
      </c>
      <c r="D1024" s="53" t="s">
        <v>699</v>
      </c>
      <c r="E1024" s="54">
        <v>46534.17</v>
      </c>
      <c r="F1024" s="58">
        <v>59167.81</v>
      </c>
      <c r="G1024" s="62">
        <v>105701.98</v>
      </c>
      <c r="H1024" s="60">
        <v>-0.39</v>
      </c>
      <c r="J1024" s="14"/>
      <c r="K1024" s="14"/>
      <c r="L1024" s="14"/>
      <c r="M1024" s="14"/>
      <c r="N1024" s="14"/>
      <c r="O1024" s="14"/>
      <c r="P1024" s="14"/>
      <c r="Q1024" s="14"/>
    </row>
    <row r="1025" spans="1:17" ht="15" customHeight="1">
      <c r="A1025" s="57" t="s">
        <v>80</v>
      </c>
      <c r="B1025" s="58">
        <v>11180.12</v>
      </c>
      <c r="C1025" s="58">
        <v>34450.61</v>
      </c>
      <c r="D1025" s="53" t="s">
        <v>699</v>
      </c>
      <c r="E1025" s="54">
        <v>45630.73</v>
      </c>
      <c r="F1025" s="58">
        <v>60482.96</v>
      </c>
      <c r="G1025" s="62">
        <v>106113.69</v>
      </c>
      <c r="H1025" s="60">
        <v>1</v>
      </c>
      <c r="J1025" s="14"/>
      <c r="K1025" s="14"/>
      <c r="L1025" s="14"/>
      <c r="M1025" s="14"/>
      <c r="N1025" s="14"/>
      <c r="O1025" s="14"/>
      <c r="P1025" s="14"/>
      <c r="Q1025" s="14"/>
    </row>
    <row r="1026" spans="1:17" ht="15" customHeight="1">
      <c r="A1026" s="57" t="s">
        <v>81</v>
      </c>
      <c r="B1026" s="58">
        <v>10307.67</v>
      </c>
      <c r="C1026" s="58">
        <v>34730.11</v>
      </c>
      <c r="D1026" s="53" t="s">
        <v>699</v>
      </c>
      <c r="E1026" s="54">
        <v>45037.78</v>
      </c>
      <c r="F1026" s="58">
        <v>60029.25</v>
      </c>
      <c r="G1026" s="62">
        <v>105067.03</v>
      </c>
      <c r="H1026" s="60">
        <v>1.68</v>
      </c>
      <c r="J1026" s="14"/>
      <c r="K1026" s="14"/>
      <c r="L1026" s="14"/>
      <c r="M1026" s="14"/>
      <c r="N1026" s="14"/>
      <c r="O1026" s="14"/>
      <c r="P1026" s="14"/>
      <c r="Q1026" s="14"/>
    </row>
    <row r="1027" spans="1:17" ht="15" customHeight="1">
      <c r="A1027" s="57" t="s">
        <v>82</v>
      </c>
      <c r="B1027" s="58">
        <v>10500.24</v>
      </c>
      <c r="C1027" s="58">
        <v>33399.71</v>
      </c>
      <c r="D1027" s="53" t="s">
        <v>699</v>
      </c>
      <c r="E1027" s="54">
        <v>43899.95</v>
      </c>
      <c r="F1027" s="58">
        <v>59432.46</v>
      </c>
      <c r="G1027" s="62">
        <v>103332.41</v>
      </c>
      <c r="H1027" s="60">
        <v>0.12</v>
      </c>
      <c r="J1027" s="14"/>
      <c r="K1027" s="14"/>
      <c r="L1027" s="14"/>
      <c r="M1027" s="14"/>
      <c r="N1027" s="14"/>
      <c r="O1027" s="14"/>
      <c r="P1027" s="14"/>
      <c r="Q1027" s="14"/>
    </row>
    <row r="1028" spans="1:17" ht="15" customHeight="1">
      <c r="A1028" s="57" t="s">
        <v>83</v>
      </c>
      <c r="B1028" s="58">
        <v>10225.24</v>
      </c>
      <c r="C1028" s="58">
        <v>33710.07</v>
      </c>
      <c r="D1028" s="53" t="s">
        <v>699</v>
      </c>
      <c r="E1028" s="54">
        <v>43935.31</v>
      </c>
      <c r="F1028" s="58">
        <v>59274.08</v>
      </c>
      <c r="G1028" s="62">
        <v>103209.39</v>
      </c>
      <c r="H1028" s="60">
        <v>0.57</v>
      </c>
      <c r="J1028" s="14"/>
      <c r="K1028" s="14"/>
      <c r="L1028" s="14"/>
      <c r="M1028" s="14"/>
      <c r="N1028" s="14"/>
      <c r="O1028" s="14"/>
      <c r="P1028" s="14"/>
      <c r="Q1028" s="14"/>
    </row>
    <row r="1029" spans="1:17" ht="15" customHeight="1">
      <c r="A1029" s="57" t="s">
        <v>84</v>
      </c>
      <c r="B1029" s="58">
        <v>10710.59</v>
      </c>
      <c r="C1029" s="58">
        <v>32215.05</v>
      </c>
      <c r="D1029" s="53" t="s">
        <v>699</v>
      </c>
      <c r="E1029" s="54">
        <v>42925.64</v>
      </c>
      <c r="F1029" s="58">
        <v>59697.94</v>
      </c>
      <c r="G1029" s="62">
        <v>102623.58</v>
      </c>
      <c r="H1029" s="60">
        <v>0.19</v>
      </c>
      <c r="J1029" s="14"/>
      <c r="K1029" s="14"/>
      <c r="L1029" s="14"/>
      <c r="M1029" s="14"/>
      <c r="N1029" s="14"/>
      <c r="O1029" s="14"/>
      <c r="P1029" s="14"/>
      <c r="Q1029" s="14"/>
    </row>
    <row r="1030" spans="1:17" ht="15" customHeight="1">
      <c r="A1030" s="57" t="s">
        <v>85</v>
      </c>
      <c r="B1030" s="58">
        <v>10459.55</v>
      </c>
      <c r="C1030" s="58">
        <v>32512.99</v>
      </c>
      <c r="D1030" s="53" t="s">
        <v>699</v>
      </c>
      <c r="E1030" s="54">
        <v>42972.54</v>
      </c>
      <c r="F1030" s="58">
        <v>59456.43</v>
      </c>
      <c r="G1030" s="62">
        <v>102428.97</v>
      </c>
      <c r="H1030" s="60">
        <v>1.4</v>
      </c>
      <c r="J1030" s="14"/>
      <c r="K1030" s="14"/>
      <c r="L1030" s="14"/>
      <c r="M1030" s="14"/>
      <c r="N1030" s="14"/>
      <c r="O1030" s="14"/>
      <c r="P1030" s="14"/>
      <c r="Q1030" s="14"/>
    </row>
    <row r="1031" spans="1:17" ht="15" customHeight="1">
      <c r="A1031" s="57" t="s">
        <v>86</v>
      </c>
      <c r="B1031" s="58">
        <v>10204.51</v>
      </c>
      <c r="C1031" s="58">
        <v>31537.44</v>
      </c>
      <c r="D1031" s="53" t="s">
        <v>699</v>
      </c>
      <c r="E1031" s="54">
        <v>41741.95</v>
      </c>
      <c r="F1031" s="58">
        <v>59277.02</v>
      </c>
      <c r="G1031" s="62">
        <v>101018.97</v>
      </c>
      <c r="H1031" s="60">
        <v>0.48</v>
      </c>
      <c r="J1031" s="14"/>
      <c r="K1031" s="14"/>
      <c r="L1031" s="14"/>
      <c r="M1031" s="14"/>
      <c r="N1031" s="14"/>
      <c r="O1031" s="14"/>
      <c r="P1031" s="14"/>
      <c r="Q1031" s="14"/>
    </row>
    <row r="1032" spans="1:17" ht="15" customHeight="1">
      <c r="A1032" s="57" t="s">
        <v>87</v>
      </c>
      <c r="B1032" s="58">
        <v>10601.18</v>
      </c>
      <c r="C1032" s="58">
        <v>31330.69</v>
      </c>
      <c r="D1032" s="53" t="s">
        <v>699</v>
      </c>
      <c r="E1032" s="54">
        <v>41931.87</v>
      </c>
      <c r="F1032" s="58">
        <v>58603.23</v>
      </c>
      <c r="G1032" s="62">
        <v>100535.1</v>
      </c>
      <c r="H1032" s="60">
        <v>0.45</v>
      </c>
      <c r="J1032" s="14"/>
      <c r="K1032" s="14"/>
      <c r="L1032" s="14"/>
      <c r="M1032" s="14"/>
      <c r="N1032" s="14"/>
      <c r="O1032" s="14"/>
      <c r="P1032" s="14"/>
      <c r="Q1032" s="14"/>
    </row>
    <row r="1033" spans="1:17" ht="15" customHeight="1">
      <c r="A1033" s="57" t="s">
        <v>88</v>
      </c>
      <c r="B1033" s="58">
        <v>10165.81</v>
      </c>
      <c r="C1033" s="58">
        <v>31379.61</v>
      </c>
      <c r="D1033" s="53" t="s">
        <v>699</v>
      </c>
      <c r="E1033" s="54">
        <v>41545.42</v>
      </c>
      <c r="F1033" s="58">
        <v>58534.77</v>
      </c>
      <c r="G1033" s="62">
        <v>100080.19</v>
      </c>
      <c r="H1033" s="60">
        <v>-1.46</v>
      </c>
      <c r="J1033" s="14"/>
      <c r="K1033" s="14"/>
      <c r="L1033" s="14"/>
      <c r="M1033" s="14"/>
      <c r="N1033" s="14"/>
      <c r="O1033" s="14"/>
      <c r="P1033" s="14"/>
      <c r="Q1033" s="14"/>
    </row>
    <row r="1034" spans="1:17" ht="15" customHeight="1">
      <c r="A1034" s="57" t="s">
        <v>89</v>
      </c>
      <c r="B1034" s="58">
        <v>9980.58</v>
      </c>
      <c r="C1034" s="58">
        <v>33068.66</v>
      </c>
      <c r="D1034" s="53" t="s">
        <v>699</v>
      </c>
      <c r="E1034" s="54">
        <v>43049.24</v>
      </c>
      <c r="F1034" s="58">
        <v>58509.44</v>
      </c>
      <c r="G1034" s="62">
        <v>101558.68</v>
      </c>
      <c r="H1034" s="33">
        <v>1.76</v>
      </c>
      <c r="J1034" s="14"/>
      <c r="K1034" s="14"/>
      <c r="L1034" s="14"/>
      <c r="M1034" s="14"/>
      <c r="N1034" s="14"/>
      <c r="O1034" s="14"/>
      <c r="P1034" s="14"/>
      <c r="Q1034" s="14"/>
    </row>
    <row r="1035" spans="1:17" ht="15" customHeight="1">
      <c r="A1035" s="57">
        <v>36273</v>
      </c>
      <c r="B1035" s="58">
        <v>9516.22</v>
      </c>
      <c r="C1035" s="58">
        <v>32625.81</v>
      </c>
      <c r="D1035" s="53" t="s">
        <v>699</v>
      </c>
      <c r="E1035" s="54">
        <v>42142.03</v>
      </c>
      <c r="F1035" s="58">
        <v>57664.45</v>
      </c>
      <c r="G1035" s="62">
        <v>99806.48</v>
      </c>
      <c r="H1035" s="40">
        <v>0.4113075107912607</v>
      </c>
      <c r="J1035" s="14"/>
      <c r="K1035" s="14"/>
      <c r="L1035" s="14"/>
      <c r="M1035" s="14"/>
      <c r="N1035" s="14"/>
      <c r="O1035" s="14"/>
      <c r="P1035" s="14"/>
      <c r="Q1035" s="14"/>
    </row>
    <row r="1036" spans="1:17" ht="15" customHeight="1">
      <c r="A1036" s="57" t="s">
        <v>90</v>
      </c>
      <c r="B1036" s="58">
        <v>9953</v>
      </c>
      <c r="C1036" s="58">
        <v>31601.4</v>
      </c>
      <c r="D1036" s="53" t="s">
        <v>699</v>
      </c>
      <c r="E1036" s="54">
        <v>41554.4</v>
      </c>
      <c r="F1036" s="58">
        <v>57843.25</v>
      </c>
      <c r="G1036" s="62">
        <v>99397.65</v>
      </c>
      <c r="H1036" s="60">
        <v>-2.6</v>
      </c>
      <c r="J1036" s="14"/>
      <c r="K1036" s="14"/>
      <c r="L1036" s="14"/>
      <c r="M1036" s="14"/>
      <c r="N1036" s="14"/>
      <c r="O1036" s="14"/>
      <c r="P1036" s="14"/>
      <c r="Q1036" s="14"/>
    </row>
    <row r="1037" spans="1:17" ht="15" customHeight="1">
      <c r="A1037" s="57" t="s">
        <v>91</v>
      </c>
      <c r="B1037" s="58">
        <v>9725.17</v>
      </c>
      <c r="C1037" s="58">
        <v>34302.9</v>
      </c>
      <c r="D1037" s="53" t="s">
        <v>699</v>
      </c>
      <c r="E1037" s="54">
        <v>44028.07</v>
      </c>
      <c r="F1037" s="58">
        <v>58023.26</v>
      </c>
      <c r="G1037" s="62">
        <v>102051.33</v>
      </c>
      <c r="H1037" s="60">
        <v>1.23</v>
      </c>
      <c r="J1037" s="14"/>
      <c r="K1037" s="14"/>
      <c r="L1037" s="14"/>
      <c r="M1037" s="14"/>
      <c r="N1037" s="14"/>
      <c r="O1037" s="14"/>
      <c r="P1037" s="14"/>
      <c r="Q1037" s="14"/>
    </row>
    <row r="1038" spans="1:17" ht="15" customHeight="1">
      <c r="A1038" s="57" t="s">
        <v>92</v>
      </c>
      <c r="B1038" s="58">
        <v>10526.89</v>
      </c>
      <c r="C1038" s="58">
        <v>32537.86</v>
      </c>
      <c r="D1038" s="53" t="s">
        <v>699</v>
      </c>
      <c r="E1038" s="54">
        <v>43064.75</v>
      </c>
      <c r="F1038" s="58">
        <v>57746.64</v>
      </c>
      <c r="G1038" s="62">
        <v>100811.39</v>
      </c>
      <c r="H1038" s="60">
        <v>1.07</v>
      </c>
      <c r="J1038" s="14"/>
      <c r="K1038" s="14"/>
      <c r="L1038" s="14"/>
      <c r="M1038" s="14"/>
      <c r="N1038" s="14"/>
      <c r="O1038" s="14"/>
      <c r="P1038" s="14"/>
      <c r="Q1038" s="14"/>
    </row>
    <row r="1039" spans="1:17" ht="15" customHeight="1">
      <c r="A1039" s="57" t="s">
        <v>93</v>
      </c>
      <c r="B1039" s="58">
        <v>9882.28</v>
      </c>
      <c r="C1039" s="58">
        <v>32943.62</v>
      </c>
      <c r="D1039" s="53" t="s">
        <v>699</v>
      </c>
      <c r="E1039" s="54">
        <v>42825.9</v>
      </c>
      <c r="F1039" s="58">
        <v>56918.95</v>
      </c>
      <c r="G1039" s="62">
        <v>99744.85</v>
      </c>
      <c r="H1039" s="60">
        <v>-1.5</v>
      </c>
      <c r="J1039" s="14"/>
      <c r="K1039" s="14"/>
      <c r="L1039" s="14"/>
      <c r="M1039" s="14"/>
      <c r="N1039" s="14"/>
      <c r="O1039" s="14"/>
      <c r="P1039" s="14"/>
      <c r="Q1039" s="14"/>
    </row>
    <row r="1040" spans="1:17" ht="15" customHeight="1">
      <c r="A1040" s="57" t="s">
        <v>94</v>
      </c>
      <c r="B1040" s="58">
        <v>9703.84</v>
      </c>
      <c r="C1040" s="58">
        <v>34154.78</v>
      </c>
      <c r="D1040" s="53" t="s">
        <v>699</v>
      </c>
      <c r="E1040" s="54">
        <v>43858.62</v>
      </c>
      <c r="F1040" s="58">
        <v>57406.35</v>
      </c>
      <c r="G1040" s="62">
        <v>101264.97</v>
      </c>
      <c r="H1040" s="60">
        <v>-1.54</v>
      </c>
      <c r="J1040" s="14"/>
      <c r="K1040" s="14"/>
      <c r="L1040" s="14"/>
      <c r="M1040" s="14"/>
      <c r="N1040" s="14"/>
      <c r="O1040" s="14"/>
      <c r="P1040" s="14"/>
      <c r="Q1040" s="14"/>
    </row>
    <row r="1041" spans="1:17" ht="15" customHeight="1">
      <c r="A1041" s="57" t="s">
        <v>95</v>
      </c>
      <c r="B1041" s="58">
        <v>9867.22</v>
      </c>
      <c r="C1041" s="58">
        <v>35754.46</v>
      </c>
      <c r="D1041" s="53" t="s">
        <v>699</v>
      </c>
      <c r="E1041" s="54">
        <v>45621.68</v>
      </c>
      <c r="F1041" s="58">
        <v>57228.07</v>
      </c>
      <c r="G1041" s="62">
        <v>102849.75</v>
      </c>
      <c r="H1041" s="60">
        <v>0.9</v>
      </c>
      <c r="J1041" s="14"/>
      <c r="K1041" s="14"/>
      <c r="L1041" s="14"/>
      <c r="M1041" s="14"/>
      <c r="N1041" s="14"/>
      <c r="O1041" s="14"/>
      <c r="P1041" s="14"/>
      <c r="Q1041" s="14"/>
    </row>
    <row r="1042" spans="1:17" ht="15" customHeight="1">
      <c r="A1042" s="57" t="s">
        <v>96</v>
      </c>
      <c r="B1042" s="58">
        <v>10003.04</v>
      </c>
      <c r="C1042" s="58">
        <v>35207.52</v>
      </c>
      <c r="D1042" s="53" t="s">
        <v>699</v>
      </c>
      <c r="E1042" s="54">
        <v>45210.56</v>
      </c>
      <c r="F1042" s="58">
        <v>56725.25</v>
      </c>
      <c r="G1042" s="62">
        <v>101935.81</v>
      </c>
      <c r="H1042" s="60">
        <v>0.2</v>
      </c>
      <c r="J1042" s="14"/>
      <c r="K1042" s="14"/>
      <c r="L1042" s="14"/>
      <c r="M1042" s="14"/>
      <c r="N1042" s="14"/>
      <c r="O1042" s="14"/>
      <c r="P1042" s="14"/>
      <c r="Q1042" s="14"/>
    </row>
    <row r="1043" spans="1:17" ht="15" customHeight="1">
      <c r="A1043" s="57" t="s">
        <v>97</v>
      </c>
      <c r="B1043" s="58">
        <v>10078.39</v>
      </c>
      <c r="C1043" s="58">
        <v>34146.19</v>
      </c>
      <c r="D1043" s="53" t="s">
        <v>699</v>
      </c>
      <c r="E1043" s="54">
        <v>44224.58</v>
      </c>
      <c r="F1043" s="58">
        <v>57503.75</v>
      </c>
      <c r="G1043" s="62">
        <v>101728.33</v>
      </c>
      <c r="H1043" s="60">
        <v>1.9</v>
      </c>
      <c r="J1043" s="14"/>
      <c r="K1043" s="14"/>
      <c r="L1043" s="14"/>
      <c r="M1043" s="14"/>
      <c r="N1043" s="14"/>
      <c r="O1043" s="14"/>
      <c r="P1043" s="14"/>
      <c r="Q1043" s="14"/>
    </row>
    <row r="1044" spans="1:17" ht="15" customHeight="1">
      <c r="A1044" s="57" t="s">
        <v>98</v>
      </c>
      <c r="B1044" s="58">
        <v>9892.4</v>
      </c>
      <c r="C1044" s="58">
        <v>33744.17</v>
      </c>
      <c r="D1044" s="53" t="s">
        <v>699</v>
      </c>
      <c r="E1044" s="54">
        <v>43636.57</v>
      </c>
      <c r="F1044" s="58">
        <v>56192.34</v>
      </c>
      <c r="G1044" s="62">
        <v>99828.91</v>
      </c>
      <c r="H1044" s="60">
        <v>-1.52</v>
      </c>
      <c r="J1044" s="14"/>
      <c r="K1044" s="14"/>
      <c r="L1044" s="14"/>
      <c r="M1044" s="14"/>
      <c r="N1044" s="14"/>
      <c r="O1044" s="14"/>
      <c r="P1044" s="14"/>
      <c r="Q1044" s="14"/>
    </row>
    <row r="1045" spans="1:17" ht="15" customHeight="1">
      <c r="A1045" s="57" t="s">
        <v>99</v>
      </c>
      <c r="B1045" s="58">
        <v>10483.41</v>
      </c>
      <c r="C1045" s="58">
        <v>34323.77</v>
      </c>
      <c r="D1045" s="53" t="s">
        <v>699</v>
      </c>
      <c r="E1045" s="54">
        <v>44807.18</v>
      </c>
      <c r="F1045" s="58">
        <v>56565.6</v>
      </c>
      <c r="G1045" s="62">
        <v>101372.78</v>
      </c>
      <c r="H1045" s="60">
        <v>-0.9</v>
      </c>
      <c r="J1045" s="14"/>
      <c r="K1045" s="14"/>
      <c r="L1045" s="14"/>
      <c r="M1045" s="14"/>
      <c r="N1045" s="14"/>
      <c r="O1045" s="14"/>
      <c r="P1045" s="14"/>
      <c r="Q1045" s="14"/>
    </row>
    <row r="1046" spans="1:17" ht="15" customHeight="1">
      <c r="A1046" s="57" t="s">
        <v>100</v>
      </c>
      <c r="B1046" s="58">
        <v>10213.88</v>
      </c>
      <c r="C1046" s="58">
        <v>35766.96</v>
      </c>
      <c r="D1046" s="53" t="s">
        <v>699</v>
      </c>
      <c r="E1046" s="54">
        <v>45980.84</v>
      </c>
      <c r="F1046" s="58">
        <v>56308.42</v>
      </c>
      <c r="G1046" s="62">
        <v>102289.26</v>
      </c>
      <c r="H1046" s="60">
        <v>-1.5</v>
      </c>
      <c r="J1046" s="14"/>
      <c r="K1046" s="14"/>
      <c r="L1046" s="14"/>
      <c r="M1046" s="14"/>
      <c r="N1046" s="14"/>
      <c r="O1046" s="14"/>
      <c r="P1046" s="14"/>
      <c r="Q1046" s="14"/>
    </row>
    <row r="1047" spans="1:17" ht="15" customHeight="1">
      <c r="A1047" s="57" t="s">
        <v>101</v>
      </c>
      <c r="B1047" s="58">
        <v>9999.89</v>
      </c>
      <c r="C1047" s="58">
        <v>36405.18</v>
      </c>
      <c r="D1047" s="53" t="s">
        <v>699</v>
      </c>
      <c r="E1047" s="54">
        <v>46405.07</v>
      </c>
      <c r="F1047" s="58">
        <v>57444.02</v>
      </c>
      <c r="G1047" s="62">
        <v>103849.09</v>
      </c>
      <c r="H1047" s="33">
        <v>1.58</v>
      </c>
      <c r="J1047" s="14"/>
      <c r="K1047" s="14"/>
      <c r="L1047" s="14"/>
      <c r="M1047" s="14"/>
      <c r="N1047" s="14"/>
      <c r="O1047" s="14"/>
      <c r="P1047" s="14"/>
      <c r="Q1047" s="14"/>
    </row>
    <row r="1048" spans="1:17" ht="15" customHeight="1">
      <c r="A1048" s="57" t="s">
        <v>102</v>
      </c>
      <c r="B1048" s="58">
        <v>9789.07</v>
      </c>
      <c r="C1048" s="58">
        <v>35795.95</v>
      </c>
      <c r="D1048" s="53" t="s">
        <v>699</v>
      </c>
      <c r="E1048" s="54">
        <v>45585.02</v>
      </c>
      <c r="F1048" s="58">
        <v>56648.77</v>
      </c>
      <c r="G1048" s="62">
        <v>102233.79</v>
      </c>
      <c r="H1048" s="60">
        <v>-2.31</v>
      </c>
      <c r="J1048" s="14"/>
      <c r="K1048" s="14"/>
      <c r="L1048" s="14"/>
      <c r="M1048" s="14"/>
      <c r="N1048" s="14"/>
      <c r="O1048" s="14"/>
      <c r="P1048" s="14"/>
      <c r="Q1048" s="14"/>
    </row>
    <row r="1049" spans="1:17" ht="15" customHeight="1">
      <c r="A1049" s="57">
        <v>36175</v>
      </c>
      <c r="B1049" s="58">
        <v>10070.03</v>
      </c>
      <c r="C1049" s="58">
        <v>37428.29</v>
      </c>
      <c r="D1049" s="53" t="s">
        <v>699</v>
      </c>
      <c r="E1049" s="54">
        <v>47498.32</v>
      </c>
      <c r="F1049" s="58">
        <v>57147.83</v>
      </c>
      <c r="G1049" s="62">
        <v>104646.15</v>
      </c>
      <c r="H1049" s="40">
        <v>0.039940969961378414</v>
      </c>
      <c r="J1049" s="14"/>
      <c r="K1049" s="14"/>
      <c r="L1049" s="14"/>
      <c r="M1049" s="14"/>
      <c r="N1049" s="14"/>
      <c r="O1049" s="14"/>
      <c r="P1049" s="14"/>
      <c r="Q1049" s="14"/>
    </row>
    <row r="1050" spans="1:17" ht="15" customHeight="1">
      <c r="A1050" s="57" t="s">
        <v>103</v>
      </c>
      <c r="B1050" s="58">
        <v>10556.76</v>
      </c>
      <c r="C1050" s="58">
        <v>37697.2</v>
      </c>
      <c r="D1050" s="53" t="s">
        <v>699</v>
      </c>
      <c r="E1050" s="54">
        <v>48253.96</v>
      </c>
      <c r="F1050" s="58">
        <v>56350.41</v>
      </c>
      <c r="G1050" s="62">
        <v>104604.37</v>
      </c>
      <c r="H1050" s="33">
        <v>0.31</v>
      </c>
      <c r="J1050" s="14"/>
      <c r="K1050" s="14"/>
      <c r="L1050" s="14"/>
      <c r="M1050" s="14"/>
      <c r="N1050" s="14"/>
      <c r="O1050" s="14"/>
      <c r="P1050" s="14"/>
      <c r="Q1050" s="14"/>
    </row>
    <row r="1051" spans="1:17" ht="15" customHeight="1">
      <c r="A1051" s="57" t="s">
        <v>104</v>
      </c>
      <c r="B1051" s="58">
        <v>12213.53</v>
      </c>
      <c r="C1051" s="58">
        <v>37190.99</v>
      </c>
      <c r="D1051" s="53" t="s">
        <v>699</v>
      </c>
      <c r="E1051" s="54">
        <v>49404.52</v>
      </c>
      <c r="F1051" s="58">
        <v>54880.39</v>
      </c>
      <c r="G1051" s="62">
        <v>104284.91</v>
      </c>
      <c r="H1051" s="33">
        <v>0.05</v>
      </c>
      <c r="J1051" s="14"/>
      <c r="K1051" s="14"/>
      <c r="L1051" s="14"/>
      <c r="M1051" s="14"/>
      <c r="N1051" s="14"/>
      <c r="O1051" s="14"/>
      <c r="P1051" s="14"/>
      <c r="Q1051" s="14"/>
    </row>
    <row r="1052" spans="1:17" ht="15" customHeight="1">
      <c r="A1052" s="57" t="s">
        <v>105</v>
      </c>
      <c r="B1052" s="58">
        <v>13514.55</v>
      </c>
      <c r="C1052" s="58">
        <v>37641.03</v>
      </c>
      <c r="D1052" s="53" t="s">
        <v>699</v>
      </c>
      <c r="E1052" s="54">
        <v>51155.58</v>
      </c>
      <c r="F1052" s="58">
        <v>53074.56</v>
      </c>
      <c r="G1052" s="62">
        <v>104230.14</v>
      </c>
      <c r="H1052" s="33">
        <v>1.58</v>
      </c>
      <c r="J1052" s="14"/>
      <c r="K1052" s="14"/>
      <c r="L1052" s="14"/>
      <c r="M1052" s="14"/>
      <c r="N1052" s="14"/>
      <c r="O1052" s="14"/>
      <c r="P1052" s="14"/>
      <c r="Q1052" s="14"/>
    </row>
    <row r="1053" spans="1:17" ht="15" customHeight="1">
      <c r="A1053" s="57" t="s">
        <v>106</v>
      </c>
      <c r="B1053" s="58">
        <v>13286.4</v>
      </c>
      <c r="C1053" s="58">
        <v>37003.35</v>
      </c>
      <c r="D1053" s="53" t="s">
        <v>699</v>
      </c>
      <c r="E1053" s="54">
        <v>50289.75</v>
      </c>
      <c r="F1053" s="58">
        <v>52316.18</v>
      </c>
      <c r="G1053" s="62">
        <v>102605.93</v>
      </c>
      <c r="H1053" s="33">
        <v>2.35</v>
      </c>
      <c r="J1053" s="14"/>
      <c r="K1053" s="14"/>
      <c r="L1053" s="14"/>
      <c r="M1053" s="14"/>
      <c r="N1053" s="14"/>
      <c r="O1053" s="14"/>
      <c r="P1053" s="14"/>
      <c r="Q1053" s="14"/>
    </row>
    <row r="1054" spans="1:17" ht="15" customHeight="1">
      <c r="A1054" s="57" t="s">
        <v>107</v>
      </c>
      <c r="B1054" s="58">
        <v>12458.26</v>
      </c>
      <c r="C1054" s="58">
        <v>36142.81</v>
      </c>
      <c r="D1054" s="53" t="s">
        <v>699</v>
      </c>
      <c r="E1054" s="54">
        <v>48601.07</v>
      </c>
      <c r="F1054" s="58">
        <v>51652.47</v>
      </c>
      <c r="G1054" s="62">
        <v>100253.54</v>
      </c>
      <c r="H1054" s="33">
        <v>0.71</v>
      </c>
      <c r="J1054" s="14"/>
      <c r="K1054" s="14"/>
      <c r="L1054" s="14"/>
      <c r="M1054" s="14"/>
      <c r="N1054" s="14"/>
      <c r="O1054" s="14"/>
      <c r="P1054" s="14"/>
      <c r="Q1054" s="14"/>
    </row>
    <row r="1055" spans="1:17" ht="15" customHeight="1">
      <c r="A1055" s="57" t="s">
        <v>108</v>
      </c>
      <c r="B1055" s="58">
        <v>12647.09</v>
      </c>
      <c r="C1055" s="58">
        <v>35105.48</v>
      </c>
      <c r="D1055" s="53" t="s">
        <v>699</v>
      </c>
      <c r="E1055" s="54">
        <v>47752.57</v>
      </c>
      <c r="F1055" s="58">
        <v>51797.59</v>
      </c>
      <c r="G1055" s="62">
        <v>99550.16</v>
      </c>
      <c r="H1055" s="33">
        <v>0.44</v>
      </c>
      <c r="J1055" s="14"/>
      <c r="K1055" s="14"/>
      <c r="L1055" s="14"/>
      <c r="M1055" s="14"/>
      <c r="N1055" s="14"/>
      <c r="O1055" s="14"/>
      <c r="P1055" s="14"/>
      <c r="Q1055" s="14"/>
    </row>
    <row r="1056" spans="1:17" ht="15" customHeight="1">
      <c r="A1056" s="57" t="s">
        <v>109</v>
      </c>
      <c r="B1056" s="58">
        <v>11070.65</v>
      </c>
      <c r="C1056" s="58">
        <v>35831.82</v>
      </c>
      <c r="D1056" s="53" t="s">
        <v>699</v>
      </c>
      <c r="E1056" s="54">
        <v>46902.47</v>
      </c>
      <c r="F1056" s="58">
        <v>52206.87</v>
      </c>
      <c r="G1056" s="62">
        <v>99109.34</v>
      </c>
      <c r="H1056" s="33">
        <v>2.19</v>
      </c>
      <c r="J1056" s="14"/>
      <c r="K1056" s="14"/>
      <c r="L1056" s="14"/>
      <c r="M1056" s="14"/>
      <c r="N1056" s="14"/>
      <c r="O1056" s="14"/>
      <c r="P1056" s="14"/>
      <c r="Q1056" s="14"/>
    </row>
    <row r="1057" spans="1:17" ht="15" customHeight="1">
      <c r="A1057" s="57" t="s">
        <v>110</v>
      </c>
      <c r="B1057" s="58">
        <v>10356.13</v>
      </c>
      <c r="C1057" s="58">
        <v>35112.6</v>
      </c>
      <c r="D1057" s="53" t="s">
        <v>699</v>
      </c>
      <c r="E1057" s="54">
        <v>45468.73</v>
      </c>
      <c r="F1057" s="58">
        <v>51517.18</v>
      </c>
      <c r="G1057" s="62">
        <v>96985.91</v>
      </c>
      <c r="H1057" s="33">
        <v>1.33</v>
      </c>
      <c r="J1057" s="14"/>
      <c r="K1057" s="14"/>
      <c r="L1057" s="14"/>
      <c r="M1057" s="14"/>
      <c r="N1057" s="14"/>
      <c r="O1057" s="14"/>
      <c r="P1057" s="14"/>
      <c r="Q1057" s="14"/>
    </row>
    <row r="1058" spans="1:17" ht="15" customHeight="1">
      <c r="A1058" s="57" t="s">
        <v>111</v>
      </c>
      <c r="B1058" s="58">
        <v>10194.88</v>
      </c>
      <c r="C1058" s="58">
        <v>34090.92</v>
      </c>
      <c r="D1058" s="53" t="s">
        <v>699</v>
      </c>
      <c r="E1058" s="54">
        <v>44285.8</v>
      </c>
      <c r="F1058" s="58">
        <v>51423.68</v>
      </c>
      <c r="G1058" s="62">
        <v>95709.48</v>
      </c>
      <c r="H1058" s="33">
        <v>1.43</v>
      </c>
      <c r="J1058" s="14"/>
      <c r="K1058" s="14"/>
      <c r="L1058" s="14"/>
      <c r="M1058" s="14"/>
      <c r="N1058" s="14"/>
      <c r="O1058" s="14"/>
      <c r="P1058" s="14"/>
      <c r="Q1058" s="14"/>
    </row>
    <row r="1059" spans="1:17" ht="15" customHeight="1">
      <c r="A1059" s="57" t="s">
        <v>112</v>
      </c>
      <c r="B1059" s="58">
        <v>9728.64</v>
      </c>
      <c r="C1059" s="58">
        <v>33227.61</v>
      </c>
      <c r="D1059" s="53" t="s">
        <v>699</v>
      </c>
      <c r="E1059" s="54">
        <v>42956.25</v>
      </c>
      <c r="F1059" s="58">
        <v>51401.24</v>
      </c>
      <c r="G1059" s="61">
        <v>94357.49</v>
      </c>
      <c r="H1059" s="33">
        <v>1.04</v>
      </c>
      <c r="J1059" s="14"/>
      <c r="K1059" s="14"/>
      <c r="L1059" s="14"/>
      <c r="M1059" s="14"/>
      <c r="N1059" s="14"/>
      <c r="O1059" s="14"/>
      <c r="P1059" s="14"/>
      <c r="Q1059" s="14"/>
    </row>
    <row r="1060" spans="1:17" ht="15" customHeight="1">
      <c r="A1060" s="57" t="s">
        <v>113</v>
      </c>
      <c r="B1060" s="58">
        <v>9104.44</v>
      </c>
      <c r="C1060" s="58">
        <v>32541.28</v>
      </c>
      <c r="D1060" s="53" t="s">
        <v>699</v>
      </c>
      <c r="E1060" s="54">
        <v>41645.72</v>
      </c>
      <c r="F1060" s="58">
        <v>51738.29</v>
      </c>
      <c r="G1060" s="61">
        <v>93384.01</v>
      </c>
      <c r="H1060" s="33">
        <v>1.22</v>
      </c>
      <c r="J1060" s="14"/>
      <c r="K1060" s="14"/>
      <c r="L1060" s="14"/>
      <c r="M1060" s="14"/>
      <c r="N1060" s="14"/>
      <c r="O1060" s="14"/>
      <c r="P1060" s="14"/>
      <c r="Q1060" s="14"/>
    </row>
    <row r="1061" spans="1:17" ht="15" customHeight="1">
      <c r="A1061" s="57" t="s">
        <v>114</v>
      </c>
      <c r="B1061" s="58">
        <v>8584.42</v>
      </c>
      <c r="C1061" s="58">
        <v>33013.91</v>
      </c>
      <c r="D1061" s="53" t="s">
        <v>699</v>
      </c>
      <c r="E1061" s="54">
        <v>41598.33</v>
      </c>
      <c r="F1061" s="58">
        <v>50657.09</v>
      </c>
      <c r="G1061" s="61">
        <v>92255.42</v>
      </c>
      <c r="H1061" s="33">
        <v>0.08</v>
      </c>
      <c r="J1061" s="14"/>
      <c r="K1061" s="14"/>
      <c r="L1061" s="14"/>
      <c r="M1061" s="14"/>
      <c r="N1061" s="14"/>
      <c r="O1061" s="14"/>
      <c r="P1061" s="14"/>
      <c r="Q1061" s="14"/>
    </row>
    <row r="1062" spans="1:17" ht="15" customHeight="1">
      <c r="A1062" s="57" t="s">
        <v>115</v>
      </c>
      <c r="B1062" s="58">
        <v>9074.1</v>
      </c>
      <c r="C1062" s="58">
        <v>34211.91</v>
      </c>
      <c r="D1062" s="53" t="s">
        <v>699</v>
      </c>
      <c r="E1062" s="54">
        <v>43286.01</v>
      </c>
      <c r="F1062" s="58">
        <v>48898.76</v>
      </c>
      <c r="G1062" s="61">
        <v>92184.77</v>
      </c>
      <c r="H1062" s="33">
        <v>0.18</v>
      </c>
      <c r="J1062" s="14"/>
      <c r="K1062" s="14"/>
      <c r="L1062" s="14"/>
      <c r="M1062" s="14"/>
      <c r="N1062" s="14"/>
      <c r="O1062" s="14"/>
      <c r="P1062" s="14"/>
      <c r="Q1062" s="14"/>
    </row>
    <row r="1063" spans="1:17" ht="15" customHeight="1">
      <c r="A1063" s="57" t="s">
        <v>116</v>
      </c>
      <c r="B1063" s="58">
        <v>8820.04</v>
      </c>
      <c r="C1063" s="58">
        <v>34369.79</v>
      </c>
      <c r="D1063" s="53" t="s">
        <v>699</v>
      </c>
      <c r="E1063" s="54">
        <v>43189.83</v>
      </c>
      <c r="F1063" s="58">
        <v>48826.1</v>
      </c>
      <c r="G1063" s="61">
        <v>92015.93</v>
      </c>
      <c r="H1063" s="33">
        <v>1.54</v>
      </c>
      <c r="J1063" s="14"/>
      <c r="K1063" s="14"/>
      <c r="L1063" s="14"/>
      <c r="M1063" s="14"/>
      <c r="N1063" s="14"/>
      <c r="O1063" s="14"/>
      <c r="P1063" s="14"/>
      <c r="Q1063" s="14"/>
    </row>
    <row r="1064" spans="1:17" ht="15" customHeight="1">
      <c r="A1064" s="57" t="s">
        <v>117</v>
      </c>
      <c r="B1064" s="58">
        <v>9085.49</v>
      </c>
      <c r="C1064" s="58">
        <v>33513.97</v>
      </c>
      <c r="D1064" s="53" t="s">
        <v>699</v>
      </c>
      <c r="E1064" s="54">
        <v>42599.46</v>
      </c>
      <c r="F1064" s="58">
        <v>48016.83</v>
      </c>
      <c r="G1064" s="61">
        <v>90616.29</v>
      </c>
      <c r="H1064" s="33">
        <v>4.17</v>
      </c>
      <c r="J1064" s="14"/>
      <c r="K1064" s="14"/>
      <c r="L1064" s="14"/>
      <c r="M1064" s="14"/>
      <c r="N1064" s="14"/>
      <c r="O1064" s="14"/>
      <c r="P1064" s="14"/>
      <c r="Q1064" s="14"/>
    </row>
    <row r="1065" spans="1:17" ht="15" customHeight="1">
      <c r="A1065" s="57" t="s">
        <v>118</v>
      </c>
      <c r="B1065" s="58">
        <v>8695.88</v>
      </c>
      <c r="C1065" s="58">
        <v>31927.16</v>
      </c>
      <c r="D1065" s="53" t="s">
        <v>699</v>
      </c>
      <c r="E1065" s="54">
        <v>40623.04</v>
      </c>
      <c r="F1065" s="58">
        <v>46361.91</v>
      </c>
      <c r="G1065" s="61">
        <v>86984.95</v>
      </c>
      <c r="H1065" s="33">
        <v>0.56</v>
      </c>
      <c r="J1065" s="14"/>
      <c r="K1065" s="14"/>
      <c r="L1065" s="14"/>
      <c r="M1065" s="14"/>
      <c r="N1065" s="14"/>
      <c r="O1065" s="14"/>
      <c r="P1065" s="14"/>
      <c r="Q1065" s="14"/>
    </row>
    <row r="1066" spans="1:17" ht="15" customHeight="1">
      <c r="A1066" s="57" t="s">
        <v>119</v>
      </c>
      <c r="B1066" s="58">
        <v>9090</v>
      </c>
      <c r="C1066" s="58">
        <v>31479.83</v>
      </c>
      <c r="D1066" s="53" t="s">
        <v>699</v>
      </c>
      <c r="E1066" s="54">
        <v>40569.83</v>
      </c>
      <c r="F1066" s="58">
        <v>45931.48</v>
      </c>
      <c r="G1066" s="61">
        <v>86501.31</v>
      </c>
      <c r="H1066" s="60">
        <v>-2.36</v>
      </c>
      <c r="J1066" s="14"/>
      <c r="K1066" s="14"/>
      <c r="L1066" s="14"/>
      <c r="M1066" s="14"/>
      <c r="N1066" s="14"/>
      <c r="O1066" s="14"/>
      <c r="P1066" s="14"/>
      <c r="Q1066" s="14"/>
    </row>
    <row r="1067" spans="1:17" ht="15" customHeight="1">
      <c r="A1067" s="57" t="s">
        <v>120</v>
      </c>
      <c r="B1067" s="58">
        <v>8926.33</v>
      </c>
      <c r="C1067" s="58">
        <v>33025.39</v>
      </c>
      <c r="D1067" s="53" t="s">
        <v>699</v>
      </c>
      <c r="E1067" s="54">
        <v>41951.72</v>
      </c>
      <c r="F1067" s="58">
        <v>46636.51</v>
      </c>
      <c r="G1067" s="61">
        <v>88588.23</v>
      </c>
      <c r="H1067" s="33">
        <v>0.47</v>
      </c>
      <c r="J1067" s="14"/>
      <c r="K1067" s="14"/>
      <c r="L1067" s="14"/>
      <c r="M1067" s="14"/>
      <c r="N1067" s="14"/>
      <c r="O1067" s="14"/>
      <c r="P1067" s="14"/>
      <c r="Q1067" s="14"/>
    </row>
    <row r="1068" spans="1:17" ht="15" customHeight="1">
      <c r="A1068" s="57" t="s">
        <v>121</v>
      </c>
      <c r="B1068" s="58">
        <v>8994.65</v>
      </c>
      <c r="C1068" s="58">
        <v>32058.41</v>
      </c>
      <c r="D1068" s="53" t="s">
        <v>699</v>
      </c>
      <c r="E1068" s="54">
        <v>41053.06</v>
      </c>
      <c r="F1068" s="58">
        <v>47121.25</v>
      </c>
      <c r="G1068" s="61">
        <v>88174.31</v>
      </c>
      <c r="H1068" s="60">
        <v>-0.62</v>
      </c>
      <c r="J1068" s="14"/>
      <c r="K1068" s="14"/>
      <c r="L1068" s="14"/>
      <c r="M1068" s="14"/>
      <c r="N1068" s="14"/>
      <c r="O1068" s="14"/>
      <c r="P1068" s="14"/>
      <c r="Q1068" s="14"/>
    </row>
    <row r="1069" spans="1:17" ht="15" customHeight="1">
      <c r="A1069" s="57" t="s">
        <v>122</v>
      </c>
      <c r="B1069" s="58">
        <v>8975.83</v>
      </c>
      <c r="C1069" s="58">
        <v>32258.95</v>
      </c>
      <c r="D1069" s="53" t="s">
        <v>699</v>
      </c>
      <c r="E1069" s="54">
        <v>41234.78</v>
      </c>
      <c r="F1069" s="58">
        <v>47493</v>
      </c>
      <c r="G1069" s="61">
        <v>88727.78</v>
      </c>
      <c r="H1069" s="60">
        <v>-0.65</v>
      </c>
      <c r="J1069" s="14"/>
      <c r="K1069" s="14"/>
      <c r="L1069" s="14"/>
      <c r="M1069" s="14"/>
      <c r="N1069" s="14"/>
      <c r="O1069" s="14"/>
      <c r="P1069" s="14"/>
      <c r="Q1069" s="14"/>
    </row>
    <row r="1070" spans="1:17" ht="15" customHeight="1">
      <c r="A1070" s="57" t="s">
        <v>123</v>
      </c>
      <c r="B1070" s="58">
        <v>8912.99</v>
      </c>
      <c r="C1070" s="58">
        <v>33296.41</v>
      </c>
      <c r="D1070" s="53" t="s">
        <v>699</v>
      </c>
      <c r="E1070" s="54">
        <v>42209.4</v>
      </c>
      <c r="F1070" s="58">
        <v>47098.91</v>
      </c>
      <c r="G1070" s="61">
        <v>89308.31</v>
      </c>
      <c r="H1070" s="60">
        <v>-1.77</v>
      </c>
      <c r="J1070" s="14"/>
      <c r="K1070" s="14"/>
      <c r="L1070" s="14"/>
      <c r="M1070" s="14"/>
      <c r="N1070" s="14"/>
      <c r="O1070" s="14"/>
      <c r="P1070" s="14"/>
      <c r="Q1070" s="14"/>
    </row>
    <row r="1071" spans="1:17" ht="15" customHeight="1">
      <c r="A1071" s="57" t="s">
        <v>124</v>
      </c>
      <c r="B1071" s="58">
        <v>9339.91</v>
      </c>
      <c r="C1071" s="58">
        <v>33653.87</v>
      </c>
      <c r="D1071" s="53" t="s">
        <v>699</v>
      </c>
      <c r="E1071" s="54">
        <v>42993.78</v>
      </c>
      <c r="F1071" s="58">
        <v>47920.93</v>
      </c>
      <c r="G1071" s="61">
        <v>90914.71</v>
      </c>
      <c r="H1071" s="60">
        <v>-0.6</v>
      </c>
      <c r="J1071" s="14"/>
      <c r="K1071" s="14"/>
      <c r="L1071" s="14"/>
      <c r="M1071" s="14"/>
      <c r="N1071" s="14"/>
      <c r="O1071" s="14"/>
      <c r="P1071" s="14"/>
      <c r="Q1071" s="14"/>
    </row>
    <row r="1072" spans="1:17" ht="15" customHeight="1">
      <c r="A1072" s="57" t="s">
        <v>125</v>
      </c>
      <c r="B1072" s="58">
        <v>9229.24</v>
      </c>
      <c r="C1072" s="58">
        <v>34108.22</v>
      </c>
      <c r="D1072" s="53" t="s">
        <v>699</v>
      </c>
      <c r="E1072" s="54">
        <v>43337.46</v>
      </c>
      <c r="F1072" s="58">
        <v>48123.89</v>
      </c>
      <c r="G1072" s="61">
        <v>91461.35</v>
      </c>
      <c r="H1072" s="60">
        <v>0.55</v>
      </c>
      <c r="J1072" s="14"/>
      <c r="K1072" s="14"/>
      <c r="L1072" s="14"/>
      <c r="M1072" s="14"/>
      <c r="N1072" s="14"/>
      <c r="O1072" s="14"/>
      <c r="P1072" s="14"/>
      <c r="Q1072" s="14"/>
    </row>
    <row r="1073" spans="1:17" ht="15" customHeight="1">
      <c r="A1073" s="57" t="s">
        <v>126</v>
      </c>
      <c r="B1073" s="58">
        <v>9355.24</v>
      </c>
      <c r="C1073" s="58">
        <v>34077.82</v>
      </c>
      <c r="D1073" s="53" t="s">
        <v>699</v>
      </c>
      <c r="E1073" s="54">
        <v>43433.06</v>
      </c>
      <c r="F1073" s="58">
        <v>47528.24</v>
      </c>
      <c r="G1073" s="61">
        <v>90961.3</v>
      </c>
      <c r="H1073" s="60">
        <v>1.3159863002605965</v>
      </c>
      <c r="J1073" s="14"/>
      <c r="K1073" s="14"/>
      <c r="L1073" s="14"/>
      <c r="M1073" s="14"/>
      <c r="N1073" s="14"/>
      <c r="O1073" s="14"/>
      <c r="P1073" s="14"/>
      <c r="Q1073" s="14"/>
    </row>
    <row r="1074" spans="1:17" ht="15" customHeight="1">
      <c r="A1074" s="57" t="s">
        <v>127</v>
      </c>
      <c r="B1074" s="58">
        <v>9021.33</v>
      </c>
      <c r="C1074" s="58">
        <v>33810.88</v>
      </c>
      <c r="D1074" s="53" t="s">
        <v>699</v>
      </c>
      <c r="E1074" s="54">
        <v>42832.21</v>
      </c>
      <c r="F1074" s="58">
        <v>46947.6</v>
      </c>
      <c r="G1074" s="61">
        <v>89779.81</v>
      </c>
      <c r="H1074" s="60">
        <v>0.04517531733878588</v>
      </c>
      <c r="J1074" s="14"/>
      <c r="K1074" s="14"/>
      <c r="L1074" s="14"/>
      <c r="M1074" s="14"/>
      <c r="N1074" s="14"/>
      <c r="O1074" s="14"/>
      <c r="P1074" s="14"/>
      <c r="Q1074" s="14"/>
    </row>
    <row r="1075" spans="1:17" ht="15" customHeight="1">
      <c r="A1075" s="57" t="s">
        <v>128</v>
      </c>
      <c r="B1075" s="58">
        <v>9259.26</v>
      </c>
      <c r="C1075" s="58">
        <v>34037.13</v>
      </c>
      <c r="D1075" s="53" t="s">
        <v>699</v>
      </c>
      <c r="E1075" s="54">
        <v>43296.39</v>
      </c>
      <c r="F1075" s="58">
        <v>46442.88</v>
      </c>
      <c r="G1075" s="61">
        <v>89739.27</v>
      </c>
      <c r="H1075" s="60">
        <v>-0.5924622242191036</v>
      </c>
      <c r="J1075" s="14"/>
      <c r="K1075" s="14"/>
      <c r="L1075" s="14"/>
      <c r="M1075" s="14"/>
      <c r="N1075" s="14"/>
      <c r="O1075" s="14"/>
      <c r="P1075" s="14"/>
      <c r="Q1075" s="14"/>
    </row>
    <row r="1076" spans="1:17" ht="15" customHeight="1">
      <c r="A1076" s="57" t="s">
        <v>129</v>
      </c>
      <c r="B1076" s="58">
        <v>8804.8</v>
      </c>
      <c r="C1076" s="58">
        <v>35246.91</v>
      </c>
      <c r="D1076" s="53" t="s">
        <v>699</v>
      </c>
      <c r="E1076" s="54">
        <v>44051.71</v>
      </c>
      <c r="F1076" s="58">
        <v>46222.4</v>
      </c>
      <c r="G1076" s="61">
        <v>90274.11</v>
      </c>
      <c r="H1076" s="60">
        <v>1.3215763604077946</v>
      </c>
      <c r="J1076" s="14"/>
      <c r="K1076" s="14"/>
      <c r="L1076" s="14"/>
      <c r="M1076" s="14"/>
      <c r="N1076" s="14"/>
      <c r="O1076" s="14"/>
      <c r="P1076" s="14"/>
      <c r="Q1076" s="14"/>
    </row>
    <row r="1077" spans="1:17" ht="15" customHeight="1">
      <c r="A1077" s="57" t="s">
        <v>130</v>
      </c>
      <c r="B1077" s="58">
        <v>9130.83</v>
      </c>
      <c r="C1077" s="58">
        <v>34200.17</v>
      </c>
      <c r="D1077" s="53" t="s">
        <v>699</v>
      </c>
      <c r="E1077" s="54">
        <v>43331</v>
      </c>
      <c r="F1077" s="58">
        <v>45765.63</v>
      </c>
      <c r="G1077" s="61">
        <v>89096.63</v>
      </c>
      <c r="H1077" s="60">
        <v>-2.2480400045553517</v>
      </c>
      <c r="J1077" s="14"/>
      <c r="K1077" s="14"/>
      <c r="L1077" s="14"/>
      <c r="M1077" s="14"/>
      <c r="N1077" s="14"/>
      <c r="O1077" s="14"/>
      <c r="P1077" s="14"/>
      <c r="Q1077" s="14"/>
    </row>
    <row r="1078" spans="1:17" ht="15" customHeight="1">
      <c r="A1078" s="57" t="s">
        <v>131</v>
      </c>
      <c r="B1078" s="58">
        <v>8819.54</v>
      </c>
      <c r="C1078" s="58">
        <v>36638.23</v>
      </c>
      <c r="D1078" s="53" t="s">
        <v>699</v>
      </c>
      <c r="E1078" s="54">
        <v>45457.77</v>
      </c>
      <c r="F1078" s="58">
        <v>45687.85</v>
      </c>
      <c r="G1078" s="61">
        <v>91145.62</v>
      </c>
      <c r="H1078" s="60">
        <v>0.31409781815432414</v>
      </c>
      <c r="J1078" s="14"/>
      <c r="K1078" s="14"/>
      <c r="L1078" s="14"/>
      <c r="M1078" s="14"/>
      <c r="N1078" s="14"/>
      <c r="O1078" s="14"/>
      <c r="P1078" s="14"/>
      <c r="Q1078" s="14"/>
    </row>
    <row r="1079" spans="1:17" ht="15" customHeight="1">
      <c r="A1079" s="57" t="s">
        <v>132</v>
      </c>
      <c r="B1079" s="58">
        <v>8964.97</v>
      </c>
      <c r="C1079" s="58">
        <v>36095.06</v>
      </c>
      <c r="D1079" s="53" t="s">
        <v>699</v>
      </c>
      <c r="E1079" s="54">
        <v>45060.03</v>
      </c>
      <c r="F1079" s="58">
        <v>45800.2</v>
      </c>
      <c r="G1079" s="61">
        <v>90860.23</v>
      </c>
      <c r="H1079" s="60">
        <v>-0.7844083190632567</v>
      </c>
      <c r="J1079" s="14"/>
      <c r="K1079" s="14"/>
      <c r="L1079" s="14"/>
      <c r="M1079" s="14"/>
      <c r="N1079" s="14"/>
      <c r="O1079" s="14"/>
      <c r="P1079" s="14"/>
      <c r="Q1079" s="14"/>
    </row>
    <row r="1080" spans="1:17" ht="15" customHeight="1">
      <c r="A1080" s="57" t="s">
        <v>133</v>
      </c>
      <c r="B1080" s="58">
        <v>9147.11</v>
      </c>
      <c r="C1080" s="58">
        <v>36622.65</v>
      </c>
      <c r="D1080" s="53" t="s">
        <v>699</v>
      </c>
      <c r="E1080" s="54">
        <v>45769.76</v>
      </c>
      <c r="F1080" s="58">
        <v>45808.82</v>
      </c>
      <c r="G1080" s="61">
        <v>91578.58</v>
      </c>
      <c r="H1080" s="60">
        <v>1.2233537105875714</v>
      </c>
      <c r="J1080" s="14"/>
      <c r="K1080" s="14"/>
      <c r="L1080" s="14"/>
      <c r="M1080" s="14"/>
      <c r="N1080" s="14"/>
      <c r="O1080" s="14"/>
      <c r="P1080" s="14"/>
      <c r="Q1080" s="14"/>
    </row>
    <row r="1081" spans="1:17" ht="15" customHeight="1">
      <c r="A1081" s="57" t="s">
        <v>134</v>
      </c>
      <c r="B1081" s="58">
        <v>8680.8</v>
      </c>
      <c r="C1081" s="58">
        <v>35670.74</v>
      </c>
      <c r="D1081" s="53" t="s">
        <v>699</v>
      </c>
      <c r="E1081" s="54">
        <v>44351.54</v>
      </c>
      <c r="F1081" s="58">
        <v>46120.25</v>
      </c>
      <c r="G1081" s="61">
        <v>90471.79</v>
      </c>
      <c r="H1081" s="60">
        <v>0.8799811780657585</v>
      </c>
      <c r="J1081" s="14"/>
      <c r="K1081" s="14"/>
      <c r="L1081" s="14"/>
      <c r="M1081" s="14"/>
      <c r="N1081" s="14"/>
      <c r="O1081" s="14"/>
      <c r="P1081" s="14"/>
      <c r="Q1081" s="14"/>
    </row>
    <row r="1082" spans="1:17" ht="15" customHeight="1">
      <c r="A1082" s="57" t="s">
        <v>135</v>
      </c>
      <c r="B1082" s="58">
        <v>8849.49</v>
      </c>
      <c r="C1082" s="58">
        <v>34984.55</v>
      </c>
      <c r="D1082" s="53" t="s">
        <v>699</v>
      </c>
      <c r="E1082" s="54">
        <v>43834.04</v>
      </c>
      <c r="F1082" s="58">
        <v>45848.56</v>
      </c>
      <c r="G1082" s="61">
        <v>89682.6</v>
      </c>
      <c r="H1082" s="60">
        <v>-1.419136356421491</v>
      </c>
      <c r="J1082" s="14"/>
      <c r="K1082" s="14"/>
      <c r="L1082" s="14"/>
      <c r="M1082" s="14"/>
      <c r="N1082" s="14"/>
      <c r="O1082" s="14"/>
      <c r="P1082" s="14"/>
      <c r="Q1082" s="14"/>
    </row>
    <row r="1083" spans="1:17" ht="15" customHeight="1">
      <c r="A1083" s="57" t="s">
        <v>136</v>
      </c>
      <c r="B1083" s="58">
        <v>8517.87</v>
      </c>
      <c r="C1083" s="58">
        <v>35821.5</v>
      </c>
      <c r="D1083" s="53" t="s">
        <v>699</v>
      </c>
      <c r="E1083" s="54">
        <v>44339.37</v>
      </c>
      <c r="F1083" s="58">
        <v>46634.27</v>
      </c>
      <c r="G1083" s="61">
        <v>90973.64</v>
      </c>
      <c r="H1083" s="60">
        <v>1.6993178805444709</v>
      </c>
      <c r="J1083" s="14"/>
      <c r="K1083" s="14"/>
      <c r="L1083" s="14"/>
      <c r="M1083" s="14"/>
      <c r="N1083" s="14"/>
      <c r="O1083" s="14"/>
      <c r="P1083" s="14"/>
      <c r="Q1083" s="14"/>
    </row>
    <row r="1084" spans="1:17" ht="15" customHeight="1">
      <c r="A1084" s="57" t="s">
        <v>137</v>
      </c>
      <c r="B1084" s="58">
        <v>8777.52</v>
      </c>
      <c r="C1084" s="58">
        <v>35369.43</v>
      </c>
      <c r="D1084" s="53" t="s">
        <v>699</v>
      </c>
      <c r="E1084" s="54">
        <v>44146.95</v>
      </c>
      <c r="F1084" s="58">
        <v>45306.59</v>
      </c>
      <c r="G1084" s="61">
        <v>89453.54</v>
      </c>
      <c r="H1084" s="60">
        <v>0.6837784423231907</v>
      </c>
      <c r="J1084" s="14"/>
      <c r="K1084" s="14"/>
      <c r="L1084" s="14"/>
      <c r="M1084" s="14"/>
      <c r="N1084" s="14"/>
      <c r="O1084" s="14"/>
      <c r="P1084" s="14"/>
      <c r="Q1084" s="14"/>
    </row>
    <row r="1085" spans="1:17" ht="15" customHeight="1">
      <c r="A1085" s="57" t="s">
        <v>138</v>
      </c>
      <c r="B1085" s="58">
        <v>8733.11</v>
      </c>
      <c r="C1085" s="58">
        <v>35540.17</v>
      </c>
      <c r="D1085" s="53" t="s">
        <v>699</v>
      </c>
      <c r="E1085" s="54">
        <v>44273.28</v>
      </c>
      <c r="F1085" s="58">
        <v>44572.75</v>
      </c>
      <c r="G1085" s="61">
        <v>88846.03</v>
      </c>
      <c r="H1085" s="60">
        <v>0.1050671314183127</v>
      </c>
      <c r="J1085" s="14"/>
      <c r="K1085" s="14"/>
      <c r="L1085" s="14"/>
      <c r="M1085" s="14"/>
      <c r="N1085" s="14"/>
      <c r="O1085" s="14"/>
      <c r="P1085" s="14"/>
      <c r="Q1085" s="14"/>
    </row>
    <row r="1086" spans="1:17" ht="15" customHeight="1">
      <c r="A1086" s="57" t="s">
        <v>139</v>
      </c>
      <c r="B1086" s="58">
        <v>8882.7</v>
      </c>
      <c r="C1086" s="58">
        <v>35514.79</v>
      </c>
      <c r="D1086" s="53" t="s">
        <v>699</v>
      </c>
      <c r="E1086" s="54">
        <v>44397.49</v>
      </c>
      <c r="F1086" s="58">
        <v>44355.29</v>
      </c>
      <c r="G1086" s="61">
        <v>88752.78</v>
      </c>
      <c r="H1086" s="60">
        <v>1.467256313009191</v>
      </c>
      <c r="J1086" s="14"/>
      <c r="K1086" s="14"/>
      <c r="L1086" s="14"/>
      <c r="M1086" s="14"/>
      <c r="N1086" s="14"/>
      <c r="O1086" s="14"/>
      <c r="P1086" s="14"/>
      <c r="Q1086" s="14"/>
    </row>
    <row r="1087" spans="1:17" ht="15" customHeight="1">
      <c r="A1087" s="57">
        <v>35909</v>
      </c>
      <c r="B1087" s="58">
        <v>8225.13</v>
      </c>
      <c r="C1087" s="58">
        <v>34685.94</v>
      </c>
      <c r="D1087" s="53" t="s">
        <v>699</v>
      </c>
      <c r="E1087" s="54">
        <v>42911.07</v>
      </c>
      <c r="F1087" s="58">
        <v>44558.31</v>
      </c>
      <c r="G1087" s="61">
        <v>87469.38</v>
      </c>
      <c r="H1087" s="60">
        <v>-1.476877370451362</v>
      </c>
      <c r="J1087" s="14"/>
      <c r="K1087" s="14"/>
      <c r="L1087" s="14"/>
      <c r="M1087" s="14"/>
      <c r="N1087" s="14"/>
      <c r="O1087" s="14"/>
      <c r="P1087" s="14"/>
      <c r="Q1087" s="14"/>
    </row>
    <row r="1088" spans="1:17" ht="15" customHeight="1">
      <c r="A1088" s="57">
        <v>35902</v>
      </c>
      <c r="B1088" s="58">
        <v>8689.72</v>
      </c>
      <c r="C1088" s="58">
        <v>35512.83</v>
      </c>
      <c r="D1088" s="53" t="s">
        <v>699</v>
      </c>
      <c r="E1088" s="54">
        <v>44202.55</v>
      </c>
      <c r="F1088" s="58">
        <v>44578.01</v>
      </c>
      <c r="G1088" s="61">
        <v>88780.56</v>
      </c>
      <c r="H1088" s="60">
        <v>0.4514402719933486</v>
      </c>
      <c r="J1088" s="14"/>
      <c r="K1088" s="14"/>
      <c r="L1088" s="14"/>
      <c r="M1088" s="14"/>
      <c r="N1088" s="14"/>
      <c r="O1088" s="14"/>
      <c r="P1088" s="14"/>
      <c r="Q1088" s="14"/>
    </row>
    <row r="1089" spans="1:17" ht="15" customHeight="1">
      <c r="A1089" s="57">
        <v>35895</v>
      </c>
      <c r="B1089" s="58">
        <v>8977.14</v>
      </c>
      <c r="C1089" s="58">
        <v>35272.2</v>
      </c>
      <c r="D1089" s="53" t="s">
        <v>699</v>
      </c>
      <c r="E1089" s="54">
        <v>44249.34</v>
      </c>
      <c r="F1089" s="58">
        <v>44132.23</v>
      </c>
      <c r="G1089" s="61">
        <v>88381.57</v>
      </c>
      <c r="H1089" s="60">
        <v>0.14133750328444705</v>
      </c>
      <c r="J1089" s="14"/>
      <c r="K1089" s="14"/>
      <c r="L1089" s="14"/>
      <c r="M1089" s="14"/>
      <c r="N1089" s="14"/>
      <c r="O1089" s="14"/>
      <c r="P1089" s="14"/>
      <c r="Q1089" s="14"/>
    </row>
    <row r="1090" spans="1:17" ht="15" customHeight="1">
      <c r="A1090" s="57">
        <v>35888</v>
      </c>
      <c r="B1090" s="58">
        <v>9091.24</v>
      </c>
      <c r="C1090" s="58">
        <v>35245.49</v>
      </c>
      <c r="D1090" s="53" t="s">
        <v>699</v>
      </c>
      <c r="E1090" s="54">
        <v>44336.73</v>
      </c>
      <c r="F1090" s="58">
        <v>43920.1</v>
      </c>
      <c r="G1090" s="61">
        <v>88256.83</v>
      </c>
      <c r="H1090" s="60">
        <v>2.6255097157034157</v>
      </c>
      <c r="J1090" s="14"/>
      <c r="K1090" s="14"/>
      <c r="L1090" s="14"/>
      <c r="M1090" s="14"/>
      <c r="N1090" s="14"/>
      <c r="O1090" s="14"/>
      <c r="P1090" s="14"/>
      <c r="Q1090" s="14"/>
    </row>
    <row r="1091" spans="1:17" ht="15" customHeight="1">
      <c r="A1091" s="57">
        <v>35881</v>
      </c>
      <c r="B1091" s="58">
        <v>8431.52</v>
      </c>
      <c r="C1091" s="58">
        <v>35167.82</v>
      </c>
      <c r="D1091" s="53" t="s">
        <v>699</v>
      </c>
      <c r="E1091" s="54">
        <v>43599.34</v>
      </c>
      <c r="F1091" s="58">
        <v>42399.58</v>
      </c>
      <c r="G1091" s="61">
        <v>85998.92</v>
      </c>
      <c r="H1091" s="60">
        <v>-0.9509747237534043</v>
      </c>
      <c r="J1091" s="14"/>
      <c r="K1091" s="14"/>
      <c r="L1091" s="14"/>
      <c r="M1091" s="14"/>
      <c r="N1091" s="14"/>
      <c r="O1091" s="14"/>
      <c r="P1091" s="14"/>
      <c r="Q1091" s="14"/>
    </row>
    <row r="1092" spans="1:17" ht="15" customHeight="1">
      <c r="A1092" s="57">
        <v>35874</v>
      </c>
      <c r="B1092" s="58">
        <v>8554</v>
      </c>
      <c r="C1092" s="58">
        <v>35567.17</v>
      </c>
      <c r="D1092" s="53" t="s">
        <v>699</v>
      </c>
      <c r="E1092" s="54">
        <v>44121.17</v>
      </c>
      <c r="F1092" s="58">
        <v>42703.43</v>
      </c>
      <c r="G1092" s="61">
        <v>86824.6</v>
      </c>
      <c r="H1092" s="60">
        <v>-0.48918401557246227</v>
      </c>
      <c r="J1092" s="14"/>
      <c r="K1092" s="14"/>
      <c r="L1092" s="14"/>
      <c r="M1092" s="14"/>
      <c r="N1092" s="14"/>
      <c r="O1092" s="14"/>
      <c r="P1092" s="14"/>
      <c r="Q1092" s="14"/>
    </row>
    <row r="1093" spans="1:17" ht="15" customHeight="1">
      <c r="A1093" s="57">
        <v>35867</v>
      </c>
      <c r="B1093" s="58">
        <v>8686.05</v>
      </c>
      <c r="C1093" s="58">
        <v>36061.84</v>
      </c>
      <c r="D1093" s="53" t="s">
        <v>699</v>
      </c>
      <c r="E1093" s="54">
        <v>44747.89</v>
      </c>
      <c r="F1093" s="58">
        <v>42503.53</v>
      </c>
      <c r="G1093" s="61">
        <v>87251.42</v>
      </c>
      <c r="H1093" s="60">
        <v>1.4889259063802314</v>
      </c>
      <c r="J1093" s="14"/>
      <c r="K1093" s="14"/>
      <c r="L1093" s="14"/>
      <c r="M1093" s="14"/>
      <c r="N1093" s="14"/>
      <c r="O1093" s="14"/>
      <c r="P1093" s="14"/>
      <c r="Q1093" s="14"/>
    </row>
    <row r="1094" spans="1:17" ht="15" customHeight="1">
      <c r="A1094" s="57">
        <v>35860</v>
      </c>
      <c r="B1094" s="58">
        <v>8668.07</v>
      </c>
      <c r="C1094" s="58">
        <v>34746.19</v>
      </c>
      <c r="D1094" s="53" t="s">
        <v>699</v>
      </c>
      <c r="E1094" s="54">
        <v>43414.26</v>
      </c>
      <c r="F1094" s="58">
        <v>42557.11</v>
      </c>
      <c r="G1094" s="61">
        <v>85971.37</v>
      </c>
      <c r="H1094" s="60">
        <v>-0.3483290267929675</v>
      </c>
      <c r="J1094" s="14"/>
      <c r="K1094" s="14"/>
      <c r="L1094" s="14"/>
      <c r="M1094" s="14"/>
      <c r="N1094" s="14"/>
      <c r="O1094" s="14"/>
      <c r="P1094" s="14"/>
      <c r="Q1094" s="14"/>
    </row>
    <row r="1095" spans="1:17" ht="15" customHeight="1">
      <c r="A1095" s="57">
        <v>35853</v>
      </c>
      <c r="B1095" s="58">
        <v>8803.26</v>
      </c>
      <c r="C1095" s="58">
        <v>35203.44</v>
      </c>
      <c r="D1095" s="53" t="s">
        <v>699</v>
      </c>
      <c r="E1095" s="54">
        <v>44006.7</v>
      </c>
      <c r="F1095" s="58">
        <v>42265.18</v>
      </c>
      <c r="G1095" s="61">
        <v>86271.88</v>
      </c>
      <c r="H1095" s="60">
        <v>1.5269666670000959</v>
      </c>
      <c r="J1095" s="14"/>
      <c r="K1095" s="14"/>
      <c r="L1095" s="14"/>
      <c r="M1095" s="14"/>
      <c r="N1095" s="14"/>
      <c r="O1095" s="14"/>
      <c r="P1095" s="14"/>
      <c r="Q1095" s="14"/>
    </row>
    <row r="1096" spans="1:17" ht="15" customHeight="1">
      <c r="A1096" s="57">
        <v>35846</v>
      </c>
      <c r="B1096" s="58">
        <v>8605.79</v>
      </c>
      <c r="C1096" s="58">
        <v>34394.78</v>
      </c>
      <c r="D1096" s="53" t="s">
        <v>699</v>
      </c>
      <c r="E1096" s="54">
        <v>43000.57</v>
      </c>
      <c r="F1096" s="58">
        <v>41973.78</v>
      </c>
      <c r="G1096" s="61">
        <v>84974.35</v>
      </c>
      <c r="H1096" s="60">
        <v>-1.5069237192382872</v>
      </c>
      <c r="J1096" s="14"/>
      <c r="K1096" s="14"/>
      <c r="L1096" s="14"/>
      <c r="M1096" s="14"/>
      <c r="N1096" s="14"/>
      <c r="O1096" s="14"/>
      <c r="P1096" s="14"/>
      <c r="Q1096" s="14"/>
    </row>
    <row r="1097" spans="1:17" ht="15" customHeight="1">
      <c r="A1097" s="57">
        <v>35839</v>
      </c>
      <c r="B1097" s="58">
        <v>8662.97</v>
      </c>
      <c r="C1097" s="58">
        <v>34815.9</v>
      </c>
      <c r="D1097" s="53" t="s">
        <v>699</v>
      </c>
      <c r="E1097" s="54">
        <v>43478.87</v>
      </c>
      <c r="F1097" s="58">
        <v>42795.57</v>
      </c>
      <c r="G1097" s="61">
        <v>86274.44</v>
      </c>
      <c r="H1097" s="60">
        <v>-0.7171313457297543</v>
      </c>
      <c r="J1097" s="14"/>
      <c r="K1097" s="14"/>
      <c r="L1097" s="14"/>
      <c r="M1097" s="14"/>
      <c r="N1097" s="14"/>
      <c r="O1097" s="14"/>
      <c r="P1097" s="14"/>
      <c r="Q1097" s="14"/>
    </row>
    <row r="1098" spans="1:17" ht="15" customHeight="1">
      <c r="A1098" s="57">
        <v>35832</v>
      </c>
      <c r="B1098" s="58">
        <v>8478.15</v>
      </c>
      <c r="C1098" s="58">
        <v>34782.61</v>
      </c>
      <c r="D1098" s="53" t="s">
        <v>699</v>
      </c>
      <c r="E1098" s="54">
        <v>43260.76</v>
      </c>
      <c r="F1098" s="58">
        <v>43636.85</v>
      </c>
      <c r="G1098" s="61">
        <v>86897.61</v>
      </c>
      <c r="H1098" s="60">
        <v>-1.5535815882687558</v>
      </c>
      <c r="J1098" s="14"/>
      <c r="K1098" s="14"/>
      <c r="L1098" s="14"/>
      <c r="M1098" s="14"/>
      <c r="N1098" s="14"/>
      <c r="O1098" s="14"/>
      <c r="P1098" s="14"/>
      <c r="Q1098" s="14"/>
    </row>
    <row r="1099" spans="1:17" ht="15" customHeight="1">
      <c r="A1099" s="57">
        <v>35825</v>
      </c>
      <c r="B1099" s="58">
        <v>8484.63</v>
      </c>
      <c r="C1099" s="58">
        <v>36282.24</v>
      </c>
      <c r="D1099" s="53" t="s">
        <v>699</v>
      </c>
      <c r="E1099" s="54">
        <v>44766.87</v>
      </c>
      <c r="F1099" s="58">
        <v>43502.07</v>
      </c>
      <c r="G1099" s="61">
        <v>88268.94</v>
      </c>
      <c r="H1099" s="60">
        <v>1.5959281032421444</v>
      </c>
      <c r="J1099" s="14"/>
      <c r="K1099" s="14"/>
      <c r="L1099" s="14"/>
      <c r="M1099" s="14"/>
      <c r="N1099" s="14"/>
      <c r="O1099" s="14"/>
      <c r="P1099" s="14"/>
      <c r="Q1099" s="14"/>
    </row>
    <row r="1100" spans="1:17" ht="15" customHeight="1">
      <c r="A1100" s="57">
        <v>35818</v>
      </c>
      <c r="B1100" s="58">
        <v>8309.49</v>
      </c>
      <c r="C1100" s="58">
        <v>35035.97</v>
      </c>
      <c r="D1100" s="53" t="s">
        <v>699</v>
      </c>
      <c r="E1100" s="54">
        <v>43345.46</v>
      </c>
      <c r="F1100" s="58">
        <v>43536.9</v>
      </c>
      <c r="G1100" s="61">
        <v>86882.36</v>
      </c>
      <c r="H1100" s="60">
        <v>-2.60256412412231</v>
      </c>
      <c r="J1100" s="14"/>
      <c r="K1100" s="14"/>
      <c r="L1100" s="14"/>
      <c r="M1100" s="14"/>
      <c r="N1100" s="14"/>
      <c r="O1100" s="14"/>
      <c r="P1100" s="14"/>
      <c r="Q1100" s="14"/>
    </row>
    <row r="1101" spans="1:17" ht="15" customHeight="1">
      <c r="A1101" s="57">
        <v>35811</v>
      </c>
      <c r="B1101" s="58">
        <v>8586.31</v>
      </c>
      <c r="C1101" s="58">
        <v>36830.17</v>
      </c>
      <c r="D1101" s="53" t="s">
        <v>699</v>
      </c>
      <c r="E1101" s="54">
        <v>45416.48</v>
      </c>
      <c r="F1101" s="58">
        <v>43787.47</v>
      </c>
      <c r="G1101" s="61">
        <v>89203.95</v>
      </c>
      <c r="H1101" s="60">
        <v>-0.18175739019528692</v>
      </c>
      <c r="J1101" s="14"/>
      <c r="K1101" s="14"/>
      <c r="L1101" s="14"/>
      <c r="M1101" s="14"/>
      <c r="N1101" s="14"/>
      <c r="O1101" s="14"/>
      <c r="P1101" s="14"/>
      <c r="Q1101" s="14"/>
    </row>
    <row r="1102" spans="1:17" ht="15" customHeight="1">
      <c r="A1102" s="57">
        <v>35804</v>
      </c>
      <c r="B1102" s="58">
        <v>8719.57</v>
      </c>
      <c r="C1102" s="58">
        <v>37058.49</v>
      </c>
      <c r="D1102" s="53" t="s">
        <v>699</v>
      </c>
      <c r="E1102" s="54">
        <v>45778.06</v>
      </c>
      <c r="F1102" s="58">
        <v>43588.32</v>
      </c>
      <c r="G1102" s="61">
        <v>89366.38</v>
      </c>
      <c r="H1102" s="60">
        <v>-0.5797026637530962</v>
      </c>
      <c r="J1102" s="14"/>
      <c r="K1102" s="14"/>
      <c r="L1102" s="14"/>
      <c r="M1102" s="14"/>
      <c r="N1102" s="14"/>
      <c r="O1102" s="14"/>
      <c r="P1102" s="14"/>
      <c r="Q1102" s="14"/>
    </row>
    <row r="1103" spans="1:17" ht="15" customHeight="1">
      <c r="A1103" s="57">
        <v>35797</v>
      </c>
      <c r="B1103" s="58">
        <v>9600.07</v>
      </c>
      <c r="C1103" s="58">
        <v>37215.63</v>
      </c>
      <c r="D1103" s="53" t="s">
        <v>699</v>
      </c>
      <c r="E1103" s="54">
        <v>46815.7</v>
      </c>
      <c r="F1103" s="58">
        <v>43071.76</v>
      </c>
      <c r="G1103" s="61">
        <v>89887.46</v>
      </c>
      <c r="H1103" s="60">
        <v>0.24763169569719423</v>
      </c>
      <c r="J1103" s="14"/>
      <c r="K1103" s="14"/>
      <c r="L1103" s="14"/>
      <c r="M1103" s="14"/>
      <c r="N1103" s="14"/>
      <c r="O1103" s="14"/>
      <c r="P1103" s="14"/>
      <c r="Q1103" s="14"/>
    </row>
    <row r="1104" spans="1:17" ht="15" customHeight="1">
      <c r="A1104" s="57">
        <v>35790</v>
      </c>
      <c r="B1104" s="58">
        <v>10380.09</v>
      </c>
      <c r="C1104" s="58">
        <v>36701.75</v>
      </c>
      <c r="D1104" s="53" t="s">
        <v>699</v>
      </c>
      <c r="E1104" s="54">
        <v>47081.84</v>
      </c>
      <c r="F1104" s="58">
        <v>42583.58</v>
      </c>
      <c r="G1104" s="61">
        <v>89665.42</v>
      </c>
      <c r="H1104" s="60">
        <v>1.0132824549768316</v>
      </c>
      <c r="J1104" s="14"/>
      <c r="K1104" s="14"/>
      <c r="L1104" s="14"/>
      <c r="M1104" s="14"/>
      <c r="N1104" s="14"/>
      <c r="O1104" s="14"/>
      <c r="P1104" s="14"/>
      <c r="Q1104" s="14"/>
    </row>
    <row r="1105" spans="1:17" ht="15" customHeight="1">
      <c r="A1105" s="57">
        <v>35783</v>
      </c>
      <c r="B1105" s="58">
        <v>10800.7</v>
      </c>
      <c r="C1105" s="58">
        <v>36083.1</v>
      </c>
      <c r="D1105" s="53" t="s">
        <v>699</v>
      </c>
      <c r="E1105" s="54">
        <v>46883.8</v>
      </c>
      <c r="F1105" s="58">
        <v>41882.17</v>
      </c>
      <c r="G1105" s="61">
        <v>88765.97</v>
      </c>
      <c r="H1105" s="60">
        <v>0.10192207348154625</v>
      </c>
      <c r="J1105" s="14"/>
      <c r="K1105" s="14"/>
      <c r="L1105" s="14"/>
      <c r="M1105" s="14"/>
      <c r="N1105" s="14"/>
      <c r="O1105" s="14"/>
      <c r="P1105" s="14"/>
      <c r="Q1105" s="14"/>
    </row>
    <row r="1106" spans="1:17" ht="15" customHeight="1">
      <c r="A1106" s="57">
        <v>35776</v>
      </c>
      <c r="B1106" s="58">
        <v>9881.03</v>
      </c>
      <c r="C1106" s="58">
        <v>37817.11</v>
      </c>
      <c r="D1106" s="53" t="s">
        <v>699</v>
      </c>
      <c r="E1106" s="54">
        <v>47698.14</v>
      </c>
      <c r="F1106" s="58">
        <v>40977.45</v>
      </c>
      <c r="G1106" s="61">
        <v>88675.59</v>
      </c>
      <c r="H1106" s="60">
        <v>0.7788588442790427</v>
      </c>
      <c r="J1106" s="14"/>
      <c r="K1106" s="14"/>
      <c r="L1106" s="14"/>
      <c r="M1106" s="14"/>
      <c r="N1106" s="14"/>
      <c r="O1106" s="14"/>
      <c r="P1106" s="14"/>
      <c r="Q1106" s="14"/>
    </row>
    <row r="1107" spans="1:17" ht="15" customHeight="1">
      <c r="A1107" s="57">
        <v>35769</v>
      </c>
      <c r="B1107" s="58">
        <v>9003.83</v>
      </c>
      <c r="C1107" s="58">
        <v>36266.52</v>
      </c>
      <c r="D1107" s="53" t="s">
        <v>699</v>
      </c>
      <c r="E1107" s="54">
        <v>45270.35</v>
      </c>
      <c r="F1107" s="58">
        <v>42719.92</v>
      </c>
      <c r="G1107" s="61">
        <v>87990.27</v>
      </c>
      <c r="H1107" s="60">
        <v>4.629113582824473</v>
      </c>
      <c r="J1107" s="14"/>
      <c r="K1107" s="14"/>
      <c r="L1107" s="14"/>
      <c r="M1107" s="14"/>
      <c r="N1107" s="14"/>
      <c r="O1107" s="14"/>
      <c r="P1107" s="14"/>
      <c r="Q1107" s="14"/>
    </row>
    <row r="1108" spans="1:17" ht="15" customHeight="1">
      <c r="A1108" s="57">
        <v>35762</v>
      </c>
      <c r="B1108" s="58">
        <v>8619.65</v>
      </c>
      <c r="C1108" s="58">
        <v>35670.72</v>
      </c>
      <c r="D1108" s="53" t="s">
        <v>699</v>
      </c>
      <c r="E1108" s="54">
        <v>44290.37</v>
      </c>
      <c r="F1108" s="58">
        <v>39806.94</v>
      </c>
      <c r="G1108" s="61">
        <v>84097.31</v>
      </c>
      <c r="H1108" s="60">
        <v>6.936442498588221</v>
      </c>
      <c r="J1108" s="14"/>
      <c r="K1108" s="14"/>
      <c r="L1108" s="14"/>
      <c r="M1108" s="14"/>
      <c r="N1108" s="14"/>
      <c r="O1108" s="14"/>
      <c r="P1108" s="14"/>
      <c r="Q1108" s="14"/>
    </row>
    <row r="1109" spans="1:17" ht="15" customHeight="1">
      <c r="A1109" s="57">
        <v>35755</v>
      </c>
      <c r="B1109" s="58">
        <v>7805.86</v>
      </c>
      <c r="C1109" s="58">
        <v>32276.66</v>
      </c>
      <c r="D1109" s="53" t="s">
        <v>699</v>
      </c>
      <c r="E1109" s="54">
        <v>40082.52</v>
      </c>
      <c r="F1109" s="58">
        <v>38559.81</v>
      </c>
      <c r="G1109" s="61">
        <v>78642.33</v>
      </c>
      <c r="H1109" s="60">
        <v>0.8068281015062979</v>
      </c>
      <c r="J1109" s="14"/>
      <c r="K1109" s="14"/>
      <c r="L1109" s="14"/>
      <c r="M1109" s="14"/>
      <c r="N1109" s="14"/>
      <c r="O1109" s="14"/>
      <c r="P1109" s="14"/>
      <c r="Q1109" s="14"/>
    </row>
    <row r="1110" spans="1:17" ht="15" customHeight="1">
      <c r="A1110" s="57">
        <v>35748</v>
      </c>
      <c r="B1110" s="58">
        <v>7796.13</v>
      </c>
      <c r="C1110" s="58">
        <v>31784.75</v>
      </c>
      <c r="D1110" s="53" t="s">
        <v>699</v>
      </c>
      <c r="E1110" s="54">
        <v>39580.88</v>
      </c>
      <c r="F1110" s="58">
        <v>38432.02</v>
      </c>
      <c r="G1110" s="61">
        <v>78012.9</v>
      </c>
      <c r="H1110" s="60">
        <v>1.7207655594975222</v>
      </c>
      <c r="J1110" s="14"/>
      <c r="K1110" s="14"/>
      <c r="L1110" s="14"/>
      <c r="M1110" s="14"/>
      <c r="N1110" s="14"/>
      <c r="O1110" s="14"/>
      <c r="P1110" s="14"/>
      <c r="Q1110" s="14"/>
    </row>
    <row r="1111" spans="1:17" ht="15" customHeight="1">
      <c r="A1111" s="57">
        <v>35741</v>
      </c>
      <c r="B1111" s="58">
        <v>7430.5</v>
      </c>
      <c r="C1111" s="58">
        <v>30671.58</v>
      </c>
      <c r="D1111" s="53" t="s">
        <v>699</v>
      </c>
      <c r="E1111" s="54">
        <v>38102.08</v>
      </c>
      <c r="F1111" s="58">
        <v>38591.11</v>
      </c>
      <c r="G1111" s="61">
        <v>76693.19</v>
      </c>
      <c r="H1111" s="60">
        <v>2.1304002748577204</v>
      </c>
      <c r="J1111" s="14"/>
      <c r="K1111" s="14"/>
      <c r="L1111" s="14"/>
      <c r="M1111" s="14"/>
      <c r="N1111" s="14"/>
      <c r="O1111" s="14"/>
      <c r="P1111" s="14"/>
      <c r="Q1111" s="14"/>
    </row>
    <row r="1112" spans="1:17" ht="15" customHeight="1">
      <c r="A1112" s="57">
        <v>35734</v>
      </c>
      <c r="B1112" s="58">
        <v>7428.99</v>
      </c>
      <c r="C1112" s="58">
        <v>29410.1</v>
      </c>
      <c r="D1112" s="53" t="s">
        <v>699</v>
      </c>
      <c r="E1112" s="54">
        <v>36839.09</v>
      </c>
      <c r="F1112" s="58">
        <v>38254.31</v>
      </c>
      <c r="G1112" s="61">
        <v>75093.4</v>
      </c>
      <c r="H1112" s="60">
        <v>3.9890866947771144</v>
      </c>
      <c r="J1112" s="14"/>
      <c r="K1112" s="14"/>
      <c r="L1112" s="14"/>
      <c r="M1112" s="14"/>
      <c r="N1112" s="14"/>
      <c r="O1112" s="14"/>
      <c r="P1112" s="14"/>
      <c r="Q1112" s="14"/>
    </row>
    <row r="1113" spans="1:17" ht="15" customHeight="1">
      <c r="A1113" s="57">
        <v>35727</v>
      </c>
      <c r="B1113" s="58">
        <v>7158.94</v>
      </c>
      <c r="C1113" s="58">
        <v>27475.12</v>
      </c>
      <c r="D1113" s="53" t="s">
        <v>699</v>
      </c>
      <c r="E1113" s="54">
        <v>34634.06</v>
      </c>
      <c r="F1113" s="58">
        <v>37578.71</v>
      </c>
      <c r="G1113" s="61">
        <v>72212.77</v>
      </c>
      <c r="H1113" s="60">
        <v>0.49579363094589723</v>
      </c>
      <c r="J1113" s="14"/>
      <c r="K1113" s="14"/>
      <c r="L1113" s="14"/>
      <c r="M1113" s="14"/>
      <c r="N1113" s="14"/>
      <c r="O1113" s="14"/>
      <c r="P1113" s="14"/>
      <c r="Q1113" s="14"/>
    </row>
    <row r="1114" spans="1:17" ht="15" customHeight="1">
      <c r="A1114" s="57">
        <v>35720</v>
      </c>
      <c r="B1114" s="58">
        <v>7442.39</v>
      </c>
      <c r="C1114" s="58">
        <v>27066.73</v>
      </c>
      <c r="D1114" s="53" t="s">
        <v>699</v>
      </c>
      <c r="E1114" s="54">
        <v>34509.12</v>
      </c>
      <c r="F1114" s="58">
        <v>37347.39</v>
      </c>
      <c r="G1114" s="61">
        <v>71856.51</v>
      </c>
      <c r="H1114" s="60">
        <v>0.8734271804058551</v>
      </c>
      <c r="J1114" s="14"/>
      <c r="K1114" s="14"/>
      <c r="L1114" s="14"/>
      <c r="M1114" s="14"/>
      <c r="N1114" s="14"/>
      <c r="O1114" s="14"/>
      <c r="P1114" s="14"/>
      <c r="Q1114" s="14"/>
    </row>
    <row r="1115" spans="1:17" ht="15" customHeight="1">
      <c r="A1115" s="57">
        <v>35713</v>
      </c>
      <c r="B1115" s="58">
        <v>7035.92</v>
      </c>
      <c r="C1115" s="58">
        <v>26981.97</v>
      </c>
      <c r="D1115" s="53" t="s">
        <v>699</v>
      </c>
      <c r="E1115" s="54">
        <v>34017.89</v>
      </c>
      <c r="F1115" s="58">
        <v>37216.44</v>
      </c>
      <c r="G1115" s="61">
        <v>71234.33</v>
      </c>
      <c r="H1115" s="60">
        <v>-0.94</v>
      </c>
      <c r="J1115" s="14"/>
      <c r="K1115" s="14"/>
      <c r="L1115" s="14"/>
      <c r="M1115" s="14"/>
      <c r="N1115" s="14"/>
      <c r="O1115" s="14"/>
      <c r="P1115" s="14"/>
      <c r="Q1115" s="14"/>
    </row>
    <row r="1116" spans="1:17" ht="15" customHeight="1">
      <c r="A1116" s="57">
        <v>35706</v>
      </c>
      <c r="B1116" s="58">
        <v>7291.58</v>
      </c>
      <c r="C1116" s="58">
        <v>28042.56</v>
      </c>
      <c r="D1116" s="53" t="s">
        <v>699</v>
      </c>
      <c r="E1116" s="54">
        <v>35334.14</v>
      </c>
      <c r="F1116" s="58">
        <v>36575.85</v>
      </c>
      <c r="G1116" s="61">
        <v>71909.99</v>
      </c>
      <c r="H1116" s="60">
        <v>1.2539381817234556</v>
      </c>
      <c r="J1116" s="14"/>
      <c r="K1116" s="14"/>
      <c r="L1116" s="14"/>
      <c r="M1116" s="14"/>
      <c r="N1116" s="14"/>
      <c r="O1116" s="14"/>
      <c r="P1116" s="14"/>
      <c r="Q1116" s="14"/>
    </row>
    <row r="1117" spans="1:17" ht="15" customHeight="1">
      <c r="A1117" s="57">
        <v>35699</v>
      </c>
      <c r="B1117" s="58">
        <v>6883.51</v>
      </c>
      <c r="C1117" s="58">
        <v>27843.61</v>
      </c>
      <c r="D1117" s="53" t="s">
        <v>699</v>
      </c>
      <c r="E1117" s="54">
        <v>34727.12</v>
      </c>
      <c r="F1117" s="58">
        <v>36292.33</v>
      </c>
      <c r="G1117" s="61">
        <v>71019.45</v>
      </c>
      <c r="H1117" s="60">
        <v>1.4028743696895845</v>
      </c>
      <c r="J1117" s="14"/>
      <c r="K1117" s="14"/>
      <c r="L1117" s="14"/>
      <c r="M1117" s="14"/>
      <c r="N1117" s="14"/>
      <c r="O1117" s="14"/>
      <c r="P1117" s="14"/>
      <c r="Q1117" s="14"/>
    </row>
    <row r="1118" spans="1:17" ht="15" customHeight="1">
      <c r="A1118" s="57">
        <v>35692</v>
      </c>
      <c r="B1118" s="58">
        <v>6945.92</v>
      </c>
      <c r="C1118" s="58">
        <v>27190.75</v>
      </c>
      <c r="D1118" s="53" t="s">
        <v>699</v>
      </c>
      <c r="E1118" s="54">
        <v>34136.67</v>
      </c>
      <c r="F1118" s="58">
        <v>35900.25</v>
      </c>
      <c r="G1118" s="61">
        <v>70036.92</v>
      </c>
      <c r="H1118" s="60">
        <v>-0.17780363551779033</v>
      </c>
      <c r="J1118" s="14"/>
      <c r="K1118" s="14"/>
      <c r="L1118" s="14"/>
      <c r="M1118" s="14"/>
      <c r="N1118" s="14"/>
      <c r="O1118" s="14"/>
      <c r="P1118" s="14"/>
      <c r="Q1118" s="14"/>
    </row>
    <row r="1119" spans="1:17" ht="15" customHeight="1">
      <c r="A1119" s="57">
        <v>35685</v>
      </c>
      <c r="B1119" s="58">
        <v>6885.09</v>
      </c>
      <c r="C1119" s="58">
        <v>27752.45</v>
      </c>
      <c r="D1119" s="53" t="s">
        <v>699</v>
      </c>
      <c r="E1119" s="54">
        <v>34637.54</v>
      </c>
      <c r="F1119" s="58">
        <v>35524.13</v>
      </c>
      <c r="G1119" s="61">
        <v>70161.67</v>
      </c>
      <c r="H1119" s="60">
        <v>0.441798827424293</v>
      </c>
      <c r="J1119" s="14"/>
      <c r="K1119" s="14"/>
      <c r="L1119" s="14"/>
      <c r="M1119" s="14"/>
      <c r="N1119" s="14"/>
      <c r="O1119" s="14"/>
      <c r="P1119" s="14"/>
      <c r="Q1119" s="14"/>
    </row>
    <row r="1120" spans="1:17" ht="15" customHeight="1">
      <c r="A1120" s="57">
        <v>35678</v>
      </c>
      <c r="B1120" s="58">
        <v>6915.61</v>
      </c>
      <c r="C1120" s="58">
        <v>27684.04</v>
      </c>
      <c r="D1120" s="53" t="s">
        <v>699</v>
      </c>
      <c r="E1120" s="54">
        <v>34599.65</v>
      </c>
      <c r="F1120" s="58">
        <v>35253.41</v>
      </c>
      <c r="G1120" s="61">
        <v>69853.06</v>
      </c>
      <c r="H1120" s="60">
        <v>2.0451821956268788</v>
      </c>
      <c r="J1120" s="14"/>
      <c r="K1120" s="14"/>
      <c r="L1120" s="14"/>
      <c r="M1120" s="14"/>
      <c r="N1120" s="14"/>
      <c r="O1120" s="14"/>
      <c r="P1120" s="14"/>
      <c r="Q1120" s="14"/>
    </row>
    <row r="1121" spans="1:17" ht="15" customHeight="1">
      <c r="A1121" s="57">
        <v>35671</v>
      </c>
      <c r="B1121" s="58">
        <v>6958.35</v>
      </c>
      <c r="C1121" s="58">
        <v>27288.97</v>
      </c>
      <c r="D1121" s="53" t="s">
        <v>699</v>
      </c>
      <c r="E1121" s="54">
        <v>34247.32</v>
      </c>
      <c r="F1121" s="58">
        <v>34205.75</v>
      </c>
      <c r="G1121" s="61">
        <v>68453.07</v>
      </c>
      <c r="H1121" s="60">
        <v>1.7703681766362962</v>
      </c>
      <c r="J1121" s="14"/>
      <c r="K1121" s="14"/>
      <c r="L1121" s="14"/>
      <c r="M1121" s="14"/>
      <c r="N1121" s="14"/>
      <c r="O1121" s="14"/>
      <c r="P1121" s="14"/>
      <c r="Q1121" s="14"/>
    </row>
    <row r="1122" spans="1:17" ht="15" customHeight="1">
      <c r="A1122" s="57">
        <v>35664</v>
      </c>
      <c r="B1122" s="58">
        <v>6844.28</v>
      </c>
      <c r="C1122" s="58">
        <v>27787.45</v>
      </c>
      <c r="D1122" s="53" t="s">
        <v>699</v>
      </c>
      <c r="E1122" s="54">
        <v>34631.73</v>
      </c>
      <c r="F1122" s="58">
        <v>32630.55</v>
      </c>
      <c r="G1122" s="61">
        <v>67262.28</v>
      </c>
      <c r="H1122" s="60">
        <v>1.237932684926804</v>
      </c>
      <c r="J1122" s="14"/>
      <c r="K1122" s="14"/>
      <c r="L1122" s="14"/>
      <c r="M1122" s="14"/>
      <c r="N1122" s="14"/>
      <c r="O1122" s="14"/>
      <c r="P1122" s="14"/>
      <c r="Q1122" s="14"/>
    </row>
    <row r="1123" spans="1:17" ht="15" customHeight="1">
      <c r="A1123" s="57">
        <v>35657</v>
      </c>
      <c r="B1123" s="58">
        <v>7099.53</v>
      </c>
      <c r="C1123" s="58">
        <v>26895.8</v>
      </c>
      <c r="D1123" s="53" t="s">
        <v>699</v>
      </c>
      <c r="E1123" s="54">
        <v>33995.33</v>
      </c>
      <c r="F1123" s="58">
        <v>32444.47</v>
      </c>
      <c r="G1123" s="61">
        <v>66439.8</v>
      </c>
      <c r="H1123" s="60">
        <v>0.4192561909398336</v>
      </c>
      <c r="J1123" s="14"/>
      <c r="K1123" s="14"/>
      <c r="L1123" s="14"/>
      <c r="M1123" s="14"/>
      <c r="N1123" s="14"/>
      <c r="O1123" s="14"/>
      <c r="P1123" s="14"/>
      <c r="Q1123" s="14"/>
    </row>
    <row r="1124" spans="1:17" ht="15" customHeight="1">
      <c r="A1124" s="57">
        <v>35650</v>
      </c>
      <c r="B1124" s="58">
        <v>6950.48</v>
      </c>
      <c r="C1124" s="58">
        <v>26912.84</v>
      </c>
      <c r="D1124" s="53" t="s">
        <v>699</v>
      </c>
      <c r="E1124" s="54">
        <v>33863.32</v>
      </c>
      <c r="F1124" s="58">
        <v>32299.09</v>
      </c>
      <c r="G1124" s="61">
        <v>66162.41</v>
      </c>
      <c r="H1124" s="60">
        <v>0.2082699102914205</v>
      </c>
      <c r="J1124" s="14"/>
      <c r="K1124" s="14"/>
      <c r="L1124" s="14"/>
      <c r="M1124" s="14"/>
      <c r="N1124" s="14"/>
      <c r="O1124" s="14"/>
      <c r="P1124" s="14"/>
      <c r="Q1124" s="14"/>
    </row>
    <row r="1125" spans="1:17" ht="15" customHeight="1">
      <c r="A1125" s="57">
        <v>35643</v>
      </c>
      <c r="B1125" s="58">
        <v>7098.54</v>
      </c>
      <c r="C1125" s="58">
        <v>26669.55</v>
      </c>
      <c r="D1125" s="53" t="s">
        <v>699</v>
      </c>
      <c r="E1125" s="54">
        <v>33768.09</v>
      </c>
      <c r="F1125" s="58">
        <v>32256.81</v>
      </c>
      <c r="G1125" s="61">
        <v>66024.9</v>
      </c>
      <c r="H1125" s="60">
        <v>1.4977571306029347</v>
      </c>
      <c r="J1125" s="14"/>
      <c r="K1125" s="14"/>
      <c r="L1125" s="14"/>
      <c r="M1125" s="14"/>
      <c r="N1125" s="14"/>
      <c r="O1125" s="14"/>
      <c r="P1125" s="14"/>
      <c r="Q1125" s="14"/>
    </row>
    <row r="1126" spans="1:17" ht="15" customHeight="1">
      <c r="A1126" s="57">
        <v>35636</v>
      </c>
      <c r="B1126" s="58">
        <v>6610.71</v>
      </c>
      <c r="C1126" s="58">
        <v>26708.8</v>
      </c>
      <c r="D1126" s="53" t="s">
        <v>699</v>
      </c>
      <c r="E1126" s="54">
        <v>33319.51</v>
      </c>
      <c r="F1126" s="58">
        <v>31731.09</v>
      </c>
      <c r="G1126" s="61">
        <v>65050.6</v>
      </c>
      <c r="H1126" s="60">
        <v>2.008554212616474</v>
      </c>
      <c r="J1126" s="14"/>
      <c r="K1126" s="14"/>
      <c r="L1126" s="14"/>
      <c r="M1126" s="14"/>
      <c r="N1126" s="14"/>
      <c r="O1126" s="14"/>
      <c r="P1126" s="14"/>
      <c r="Q1126" s="14"/>
    </row>
    <row r="1127" spans="1:17" ht="15" customHeight="1">
      <c r="A1127" s="57">
        <v>35629</v>
      </c>
      <c r="B1127" s="58">
        <v>6512.18</v>
      </c>
      <c r="C1127" s="58">
        <v>26396.07</v>
      </c>
      <c r="D1127" s="53" t="s">
        <v>699</v>
      </c>
      <c r="E1127" s="54">
        <v>32908.25</v>
      </c>
      <c r="F1127" s="58">
        <v>30861.5</v>
      </c>
      <c r="G1127" s="61">
        <v>63769.75</v>
      </c>
      <c r="H1127" s="60">
        <v>0.5653570935756562</v>
      </c>
      <c r="J1127" s="14"/>
      <c r="K1127" s="14"/>
      <c r="L1127" s="14"/>
      <c r="M1127" s="14"/>
      <c r="N1127" s="14"/>
      <c r="O1127" s="14"/>
      <c r="P1127" s="14"/>
      <c r="Q1127" s="14"/>
    </row>
    <row r="1128" spans="1:17" ht="15" customHeight="1">
      <c r="A1128" s="57">
        <v>35622</v>
      </c>
      <c r="B1128" s="58">
        <v>6298.21</v>
      </c>
      <c r="C1128" s="58">
        <v>26644.32</v>
      </c>
      <c r="D1128" s="53" t="s">
        <v>699</v>
      </c>
      <c r="E1128" s="54">
        <v>32942.53</v>
      </c>
      <c r="F1128" s="58">
        <v>30468.72</v>
      </c>
      <c r="G1128" s="61">
        <v>63411.25</v>
      </c>
      <c r="H1128" s="60">
        <v>0.40136002290138606</v>
      </c>
      <c r="J1128" s="14"/>
      <c r="K1128" s="14"/>
      <c r="L1128" s="14"/>
      <c r="M1128" s="14"/>
      <c r="N1128" s="14"/>
      <c r="O1128" s="14"/>
      <c r="P1128" s="14"/>
      <c r="Q1128" s="14"/>
    </row>
    <row r="1129" spans="1:17" ht="15" customHeight="1">
      <c r="A1129" s="57">
        <v>35615</v>
      </c>
      <c r="B1129" s="58">
        <v>6387.7</v>
      </c>
      <c r="C1129" s="58">
        <v>26910.26</v>
      </c>
      <c r="D1129" s="53" t="s">
        <v>699</v>
      </c>
      <c r="E1129" s="54">
        <v>33297.96</v>
      </c>
      <c r="F1129" s="58">
        <v>29859.8</v>
      </c>
      <c r="G1129" s="61">
        <v>63157.76</v>
      </c>
      <c r="H1129" s="60">
        <v>2.827565277305638</v>
      </c>
      <c r="J1129" s="14"/>
      <c r="K1129" s="14"/>
      <c r="L1129" s="14"/>
      <c r="M1129" s="14"/>
      <c r="N1129" s="14"/>
      <c r="O1129" s="14"/>
      <c r="P1129" s="14"/>
      <c r="Q1129" s="14"/>
    </row>
    <row r="1130" spans="1:17" ht="15" customHeight="1">
      <c r="A1130" s="57">
        <v>35608</v>
      </c>
      <c r="B1130" s="58">
        <v>6196.06</v>
      </c>
      <c r="C1130" s="58">
        <v>25602.75</v>
      </c>
      <c r="D1130" s="53" t="s">
        <v>699</v>
      </c>
      <c r="E1130" s="54">
        <v>31798.81</v>
      </c>
      <c r="F1130" s="58">
        <v>29622.23</v>
      </c>
      <c r="G1130" s="61">
        <v>61421.04</v>
      </c>
      <c r="H1130" s="60">
        <v>5.559553261386085</v>
      </c>
      <c r="J1130" s="14"/>
      <c r="K1130" s="14"/>
      <c r="L1130" s="14"/>
      <c r="M1130" s="14"/>
      <c r="N1130" s="14"/>
      <c r="O1130" s="14"/>
      <c r="P1130" s="14"/>
      <c r="Q1130" s="14"/>
    </row>
    <row r="1131" spans="1:17" ht="15" customHeight="1">
      <c r="A1131" s="57">
        <v>35601</v>
      </c>
      <c r="B1131" s="58">
        <v>6049.26</v>
      </c>
      <c r="C1131" s="58">
        <v>23467.11</v>
      </c>
      <c r="D1131" s="53" t="s">
        <v>699</v>
      </c>
      <c r="E1131" s="54">
        <v>29516.37</v>
      </c>
      <c r="F1131" s="58">
        <v>28669.78</v>
      </c>
      <c r="G1131" s="61">
        <v>58186.15</v>
      </c>
      <c r="H1131" s="60">
        <v>-0.2525650792649401</v>
      </c>
      <c r="J1131" s="14"/>
      <c r="K1131" s="14"/>
      <c r="L1131" s="14"/>
      <c r="M1131" s="14"/>
      <c r="N1131" s="14"/>
      <c r="O1131" s="14"/>
      <c r="P1131" s="14"/>
      <c r="Q1131" s="14"/>
    </row>
    <row r="1132" spans="1:17" ht="15" customHeight="1">
      <c r="A1132" s="57">
        <v>35594</v>
      </c>
      <c r="B1132" s="58">
        <v>6121.61</v>
      </c>
      <c r="C1132" s="58">
        <v>23591.44</v>
      </c>
      <c r="D1132" s="53" t="s">
        <v>699</v>
      </c>
      <c r="E1132" s="54">
        <v>29713.05</v>
      </c>
      <c r="F1132" s="58">
        <v>28620.43</v>
      </c>
      <c r="G1132" s="61">
        <v>58333.48</v>
      </c>
      <c r="H1132" s="60">
        <v>0.29669406880084637</v>
      </c>
      <c r="J1132" s="14"/>
      <c r="K1132" s="14"/>
      <c r="L1132" s="14"/>
      <c r="M1132" s="14"/>
      <c r="N1132" s="14"/>
      <c r="O1132" s="14"/>
      <c r="P1132" s="14"/>
      <c r="Q1132" s="14"/>
    </row>
    <row r="1133" spans="1:17" ht="15" customHeight="1">
      <c r="A1133" s="57">
        <v>35587</v>
      </c>
      <c r="B1133" s="58">
        <v>5948.41</v>
      </c>
      <c r="C1133" s="58">
        <v>23678.92</v>
      </c>
      <c r="D1133" s="53" t="s">
        <v>699</v>
      </c>
      <c r="E1133" s="54">
        <v>29627.33</v>
      </c>
      <c r="F1133" s="58">
        <v>28533.59</v>
      </c>
      <c r="G1133" s="61">
        <v>58160.92</v>
      </c>
      <c r="H1133" s="60">
        <v>0.7493896841947958</v>
      </c>
      <c r="J1133" s="14"/>
      <c r="K1133" s="14"/>
      <c r="L1133" s="14"/>
      <c r="M1133" s="14"/>
      <c r="N1133" s="14"/>
      <c r="O1133" s="14"/>
      <c r="P1133" s="14"/>
      <c r="Q1133" s="14"/>
    </row>
    <row r="1134" spans="1:17" ht="15" customHeight="1">
      <c r="A1134" s="57">
        <v>35580</v>
      </c>
      <c r="B1134" s="58">
        <v>6099.89</v>
      </c>
      <c r="C1134" s="58">
        <v>22605.69</v>
      </c>
      <c r="D1134" s="53" t="s">
        <v>699</v>
      </c>
      <c r="E1134" s="54">
        <v>28705.58</v>
      </c>
      <c r="F1134" s="58">
        <v>29022.73</v>
      </c>
      <c r="G1134" s="61">
        <v>57728.31</v>
      </c>
      <c r="H1134" s="60">
        <v>1.278518641196527</v>
      </c>
      <c r="J1134" s="14"/>
      <c r="K1134" s="14"/>
      <c r="L1134" s="14"/>
      <c r="M1134" s="14"/>
      <c r="N1134" s="14"/>
      <c r="O1134" s="14"/>
      <c r="P1134" s="14"/>
      <c r="Q1134" s="14"/>
    </row>
    <row r="1135" spans="1:17" ht="15" customHeight="1">
      <c r="A1135" s="57">
        <v>35573</v>
      </c>
      <c r="B1135" s="58">
        <v>5763.71</v>
      </c>
      <c r="C1135" s="58">
        <v>22681.77</v>
      </c>
      <c r="D1135" s="53" t="s">
        <v>699</v>
      </c>
      <c r="E1135" s="54">
        <v>28445.48</v>
      </c>
      <c r="F1135" s="58">
        <v>28554.08</v>
      </c>
      <c r="G1135" s="61">
        <v>56999.56</v>
      </c>
      <c r="H1135" s="60">
        <v>-0.649201474865265</v>
      </c>
      <c r="J1135" s="14"/>
      <c r="K1135" s="14"/>
      <c r="L1135" s="14"/>
      <c r="M1135" s="14"/>
      <c r="N1135" s="14"/>
      <c r="O1135" s="14"/>
      <c r="P1135" s="14"/>
      <c r="Q1135" s="14"/>
    </row>
    <row r="1136" spans="1:17" ht="15" customHeight="1">
      <c r="A1136" s="57">
        <v>35566</v>
      </c>
      <c r="B1136" s="58">
        <v>5986.39</v>
      </c>
      <c r="C1136" s="58">
        <v>22851.86</v>
      </c>
      <c r="D1136" s="53" t="s">
        <v>699</v>
      </c>
      <c r="E1136" s="54">
        <v>28838.25</v>
      </c>
      <c r="F1136" s="58">
        <v>28533.77</v>
      </c>
      <c r="G1136" s="61">
        <v>57372.02</v>
      </c>
      <c r="H1136" s="60">
        <v>1.6214758985620534</v>
      </c>
      <c r="J1136" s="14"/>
      <c r="K1136" s="14"/>
      <c r="L1136" s="14"/>
      <c r="M1136" s="14"/>
      <c r="N1136" s="14"/>
      <c r="O1136" s="14"/>
      <c r="P1136" s="14"/>
      <c r="Q1136" s="14"/>
    </row>
    <row r="1137" spans="1:17" ht="15" customHeight="1">
      <c r="A1137" s="57">
        <v>35559</v>
      </c>
      <c r="B1137" s="58">
        <v>5905.09</v>
      </c>
      <c r="C1137" s="58">
        <v>21878.2</v>
      </c>
      <c r="D1137" s="53" t="s">
        <v>699</v>
      </c>
      <c r="E1137" s="54">
        <v>27783.29</v>
      </c>
      <c r="F1137" s="58">
        <v>28673.3</v>
      </c>
      <c r="G1137" s="61">
        <v>56456.59</v>
      </c>
      <c r="H1137" s="60">
        <v>0.21161797222694645</v>
      </c>
      <c r="J1137" s="14"/>
      <c r="K1137" s="14"/>
      <c r="L1137" s="14"/>
      <c r="M1137" s="14"/>
      <c r="N1137" s="14"/>
      <c r="O1137" s="14"/>
      <c r="P1137" s="14"/>
      <c r="Q1137" s="14"/>
    </row>
    <row r="1138" spans="1:17" ht="15" customHeight="1">
      <c r="A1138" s="57">
        <v>35552</v>
      </c>
      <c r="B1138" s="58">
        <v>6044.09</v>
      </c>
      <c r="C1138" s="58">
        <v>21977.9</v>
      </c>
      <c r="D1138" s="53" t="s">
        <v>699</v>
      </c>
      <c r="E1138" s="54">
        <v>28021.99</v>
      </c>
      <c r="F1138" s="58">
        <v>28315.38</v>
      </c>
      <c r="G1138" s="61">
        <v>56337.37</v>
      </c>
      <c r="H1138" s="60">
        <v>3.068677422972499</v>
      </c>
      <c r="J1138" s="14"/>
      <c r="K1138" s="14"/>
      <c r="L1138" s="14"/>
      <c r="M1138" s="14"/>
      <c r="N1138" s="14"/>
      <c r="O1138" s="14"/>
      <c r="P1138" s="14"/>
      <c r="Q1138" s="14"/>
    </row>
    <row r="1139" spans="1:17" ht="15" customHeight="1">
      <c r="A1139" s="57">
        <v>35545</v>
      </c>
      <c r="B1139" s="58">
        <v>5449.37</v>
      </c>
      <c r="C1139" s="58">
        <v>21172.06</v>
      </c>
      <c r="D1139" s="53" t="s">
        <v>699</v>
      </c>
      <c r="E1139" s="54">
        <v>26621.43</v>
      </c>
      <c r="F1139" s="58">
        <v>28038.6</v>
      </c>
      <c r="G1139" s="61">
        <v>54660.03</v>
      </c>
      <c r="H1139" s="60">
        <v>-1.364493185925113</v>
      </c>
      <c r="J1139" s="14"/>
      <c r="K1139" s="14"/>
      <c r="L1139" s="14"/>
      <c r="M1139" s="14"/>
      <c r="N1139" s="14"/>
      <c r="O1139" s="14"/>
      <c r="P1139" s="14"/>
      <c r="Q1139" s="14"/>
    </row>
    <row r="1140" spans="1:17" ht="15" customHeight="1">
      <c r="A1140" s="57">
        <v>35538</v>
      </c>
      <c r="B1140" s="58">
        <v>5508.44</v>
      </c>
      <c r="C1140" s="58">
        <v>21608.61</v>
      </c>
      <c r="D1140" s="53" t="s">
        <v>699</v>
      </c>
      <c r="E1140" s="54">
        <v>27117.05</v>
      </c>
      <c r="F1140" s="58">
        <v>28299.13</v>
      </c>
      <c r="G1140" s="61">
        <v>55416.18</v>
      </c>
      <c r="H1140" s="60">
        <v>1.1238440074517797</v>
      </c>
      <c r="J1140" s="14"/>
      <c r="K1140" s="14"/>
      <c r="L1140" s="14"/>
      <c r="M1140" s="14"/>
      <c r="N1140" s="14"/>
      <c r="O1140" s="14"/>
      <c r="P1140" s="14"/>
      <c r="Q1140" s="14"/>
    </row>
    <row r="1141" spans="1:17" ht="15" customHeight="1">
      <c r="A1141" s="57">
        <v>35531</v>
      </c>
      <c r="B1141" s="58">
        <v>5230.1</v>
      </c>
      <c r="C1141" s="58">
        <v>21518.01</v>
      </c>
      <c r="D1141" s="53" t="s">
        <v>699</v>
      </c>
      <c r="E1141" s="54">
        <v>26748.11</v>
      </c>
      <c r="F1141" s="58">
        <v>28052.2</v>
      </c>
      <c r="G1141" s="61">
        <v>54800.31</v>
      </c>
      <c r="H1141" s="60">
        <v>-0.03188745843274887</v>
      </c>
      <c r="J1141" s="14"/>
      <c r="K1141" s="14"/>
      <c r="L1141" s="14"/>
      <c r="M1141" s="14"/>
      <c r="N1141" s="14"/>
      <c r="O1141" s="14"/>
      <c r="P1141" s="14"/>
      <c r="Q1141" s="14"/>
    </row>
    <row r="1142" spans="1:17" ht="15" customHeight="1">
      <c r="A1142" s="57">
        <v>35524</v>
      </c>
      <c r="B1142" s="58">
        <v>5383.59</v>
      </c>
      <c r="C1142" s="58">
        <v>21429.74</v>
      </c>
      <c r="D1142" s="53" t="s">
        <v>699</v>
      </c>
      <c r="E1142" s="54">
        <v>26813.33</v>
      </c>
      <c r="F1142" s="58">
        <v>28004.46</v>
      </c>
      <c r="G1142" s="61">
        <v>54817.79</v>
      </c>
      <c r="H1142" s="60">
        <v>0.1995114482831184</v>
      </c>
      <c r="J1142" s="14"/>
      <c r="K1142" s="14"/>
      <c r="L1142" s="14"/>
      <c r="M1142" s="14"/>
      <c r="N1142" s="14"/>
      <c r="O1142" s="14"/>
      <c r="P1142" s="14"/>
      <c r="Q1142" s="14"/>
    </row>
    <row r="1143" spans="1:17" ht="15" customHeight="1">
      <c r="A1143" s="57">
        <v>35517</v>
      </c>
      <c r="B1143" s="58">
        <v>5724.77</v>
      </c>
      <c r="C1143" s="58">
        <v>21015.05</v>
      </c>
      <c r="D1143" s="53" t="s">
        <v>699</v>
      </c>
      <c r="E1143" s="54">
        <v>26739.82</v>
      </c>
      <c r="F1143" s="58">
        <v>27968.82</v>
      </c>
      <c r="G1143" s="61">
        <v>54708.64</v>
      </c>
      <c r="H1143" s="60">
        <v>0.3133793797431679</v>
      </c>
      <c r="J1143" s="14"/>
      <c r="K1143" s="14"/>
      <c r="L1143" s="14"/>
      <c r="M1143" s="14"/>
      <c r="N1143" s="14"/>
      <c r="O1143" s="14"/>
      <c r="P1143" s="14"/>
      <c r="Q1143" s="14"/>
    </row>
    <row r="1144" spans="1:17" ht="15" customHeight="1">
      <c r="A1144" s="57">
        <v>35510</v>
      </c>
      <c r="B1144" s="58">
        <v>5454.08</v>
      </c>
      <c r="C1144" s="58">
        <v>21455.76</v>
      </c>
      <c r="D1144" s="53" t="s">
        <v>699</v>
      </c>
      <c r="E1144" s="54">
        <v>26909.84</v>
      </c>
      <c r="F1144" s="58">
        <v>27627.89</v>
      </c>
      <c r="G1144" s="61">
        <v>54537.73</v>
      </c>
      <c r="H1144" s="60">
        <v>2.442396763481952</v>
      </c>
      <c r="J1144" s="14"/>
      <c r="K1144" s="14"/>
      <c r="L1144" s="14"/>
      <c r="M1144" s="14"/>
      <c r="N1144" s="14"/>
      <c r="O1144" s="14"/>
      <c r="P1144" s="14"/>
      <c r="Q1144" s="14"/>
    </row>
    <row r="1145" spans="1:17" ht="15" customHeight="1">
      <c r="A1145" s="57">
        <v>35503</v>
      </c>
      <c r="B1145" s="58">
        <v>5277.08</v>
      </c>
      <c r="C1145" s="58">
        <v>20272.25</v>
      </c>
      <c r="D1145" s="53" t="s">
        <v>699</v>
      </c>
      <c r="E1145" s="54">
        <v>25549.33</v>
      </c>
      <c r="F1145" s="58">
        <v>27688.13</v>
      </c>
      <c r="G1145" s="61">
        <v>53237.46</v>
      </c>
      <c r="H1145" s="60">
        <v>-0.37549973689193905</v>
      </c>
      <c r="J1145" s="14"/>
      <c r="K1145" s="14"/>
      <c r="L1145" s="14"/>
      <c r="M1145" s="14"/>
      <c r="N1145" s="14"/>
      <c r="O1145" s="14"/>
      <c r="P1145" s="14"/>
      <c r="Q1145" s="14"/>
    </row>
    <row r="1146" spans="1:17" ht="15" customHeight="1">
      <c r="A1146" s="57">
        <v>35496</v>
      </c>
      <c r="B1146" s="58">
        <v>5095.22</v>
      </c>
      <c r="C1146" s="58">
        <v>20447.74</v>
      </c>
      <c r="D1146" s="53" t="s">
        <v>699</v>
      </c>
      <c r="E1146" s="54">
        <v>25542.96</v>
      </c>
      <c r="F1146" s="58">
        <v>27895.16</v>
      </c>
      <c r="G1146" s="61">
        <v>53438.12</v>
      </c>
      <c r="H1146" s="60">
        <v>1.4612529310688416</v>
      </c>
      <c r="J1146" s="14"/>
      <c r="K1146" s="14"/>
      <c r="L1146" s="14"/>
      <c r="M1146" s="14"/>
      <c r="N1146" s="14"/>
      <c r="O1146" s="14"/>
      <c r="P1146" s="14"/>
      <c r="Q1146" s="14"/>
    </row>
    <row r="1147" spans="1:17" ht="15" customHeight="1">
      <c r="A1147" s="57">
        <v>35489</v>
      </c>
      <c r="B1147" s="58">
        <v>5172.07</v>
      </c>
      <c r="C1147" s="58">
        <v>19864.64</v>
      </c>
      <c r="D1147" s="53" t="s">
        <v>699</v>
      </c>
      <c r="E1147" s="54">
        <v>25036.71</v>
      </c>
      <c r="F1147" s="58">
        <v>27631.79</v>
      </c>
      <c r="G1147" s="61">
        <v>52668.5</v>
      </c>
      <c r="H1147" s="60">
        <v>1.164393652296127</v>
      </c>
      <c r="J1147" s="14"/>
      <c r="K1147" s="14"/>
      <c r="L1147" s="14"/>
      <c r="M1147" s="14"/>
      <c r="N1147" s="14"/>
      <c r="O1147" s="14"/>
      <c r="P1147" s="14"/>
      <c r="Q1147" s="14"/>
    </row>
    <row r="1148" spans="1:17" ht="15" customHeight="1">
      <c r="A1148" s="57">
        <v>35482</v>
      </c>
      <c r="B1148" s="58">
        <v>4912.93</v>
      </c>
      <c r="C1148" s="58">
        <v>19565.74</v>
      </c>
      <c r="D1148" s="53" t="s">
        <v>699</v>
      </c>
      <c r="E1148" s="54">
        <v>24478.67</v>
      </c>
      <c r="F1148" s="58">
        <v>27583.62</v>
      </c>
      <c r="G1148" s="61">
        <v>52062.29</v>
      </c>
      <c r="H1148" s="60">
        <v>-1.1093650782495104</v>
      </c>
      <c r="J1148" s="14"/>
      <c r="K1148" s="14"/>
      <c r="L1148" s="14"/>
      <c r="M1148" s="14"/>
      <c r="N1148" s="14"/>
      <c r="O1148" s="14"/>
      <c r="P1148" s="14"/>
      <c r="Q1148" s="14"/>
    </row>
    <row r="1149" spans="1:17" ht="15" customHeight="1">
      <c r="A1149" s="57">
        <v>35475</v>
      </c>
      <c r="B1149" s="58">
        <v>5121.76</v>
      </c>
      <c r="C1149" s="58">
        <v>19565.09</v>
      </c>
      <c r="D1149" s="53" t="s">
        <v>699</v>
      </c>
      <c r="E1149" s="54">
        <v>24686.85</v>
      </c>
      <c r="F1149" s="58">
        <v>27959.48</v>
      </c>
      <c r="G1149" s="61">
        <v>52646.33</v>
      </c>
      <c r="H1149" s="60">
        <v>1.6923442443722365</v>
      </c>
      <c r="J1149" s="14"/>
      <c r="K1149" s="14"/>
      <c r="L1149" s="14"/>
      <c r="M1149" s="14"/>
      <c r="N1149" s="14"/>
      <c r="O1149" s="14"/>
      <c r="P1149" s="14"/>
      <c r="Q1149" s="14"/>
    </row>
    <row r="1150" spans="1:17" ht="15" customHeight="1">
      <c r="A1150" s="57">
        <v>35468</v>
      </c>
      <c r="B1150" s="58">
        <v>5053.34</v>
      </c>
      <c r="C1150" s="58">
        <v>19083.54</v>
      </c>
      <c r="D1150" s="53" t="s">
        <v>699</v>
      </c>
      <c r="E1150" s="54">
        <v>24136.88</v>
      </c>
      <c r="F1150" s="58">
        <v>27633.32</v>
      </c>
      <c r="G1150" s="61">
        <v>51770.2</v>
      </c>
      <c r="H1150" s="60">
        <v>0.9375437469072381</v>
      </c>
      <c r="J1150" s="14"/>
      <c r="K1150" s="14"/>
      <c r="L1150" s="14"/>
      <c r="M1150" s="14"/>
      <c r="N1150" s="14"/>
      <c r="O1150" s="14"/>
      <c r="P1150" s="14"/>
      <c r="Q1150" s="14"/>
    </row>
    <row r="1151" spans="1:17" ht="15" customHeight="1">
      <c r="A1151" s="57">
        <v>35461</v>
      </c>
      <c r="B1151" s="58">
        <v>4947.17</v>
      </c>
      <c r="C1151" s="58">
        <v>18955.53</v>
      </c>
      <c r="D1151" s="53" t="s">
        <v>699</v>
      </c>
      <c r="E1151" s="54">
        <v>23902.7</v>
      </c>
      <c r="F1151" s="58">
        <v>27386.64</v>
      </c>
      <c r="G1151" s="61">
        <v>51289.34</v>
      </c>
      <c r="H1151" s="60">
        <v>-0.21799021388332562</v>
      </c>
      <c r="J1151" s="14"/>
      <c r="K1151" s="14"/>
      <c r="L1151" s="14"/>
      <c r="M1151" s="14"/>
      <c r="N1151" s="14"/>
      <c r="O1151" s="14"/>
      <c r="P1151" s="14"/>
      <c r="Q1151" s="14"/>
    </row>
    <row r="1152" spans="1:17" ht="15" customHeight="1">
      <c r="A1152" s="57">
        <v>35454</v>
      </c>
      <c r="B1152" s="58">
        <v>4849.47</v>
      </c>
      <c r="C1152" s="58">
        <v>19157.47</v>
      </c>
      <c r="D1152" s="53" t="s">
        <v>699</v>
      </c>
      <c r="E1152" s="54">
        <v>24006.94</v>
      </c>
      <c r="F1152" s="58">
        <v>27394.45</v>
      </c>
      <c r="G1152" s="61">
        <v>51401.39</v>
      </c>
      <c r="H1152" s="60">
        <v>-2.691860337441881</v>
      </c>
      <c r="J1152" s="14"/>
      <c r="K1152" s="14"/>
      <c r="L1152" s="14"/>
      <c r="M1152" s="14"/>
      <c r="N1152" s="14"/>
      <c r="O1152" s="14"/>
      <c r="P1152" s="14"/>
      <c r="Q1152" s="14"/>
    </row>
    <row r="1153" spans="1:17" ht="15" customHeight="1">
      <c r="A1153" s="57">
        <v>35447</v>
      </c>
      <c r="B1153" s="58">
        <v>5063.89</v>
      </c>
      <c r="C1153" s="58">
        <v>20123.05</v>
      </c>
      <c r="D1153" s="53" t="s">
        <v>699</v>
      </c>
      <c r="E1153" s="54">
        <v>25186.94</v>
      </c>
      <c r="F1153" s="58">
        <v>27636.38</v>
      </c>
      <c r="G1153" s="61">
        <v>52823.32</v>
      </c>
      <c r="H1153" s="60">
        <v>-0.0214442605373506</v>
      </c>
      <c r="J1153" s="14"/>
      <c r="K1153" s="14"/>
      <c r="L1153" s="14"/>
      <c r="M1153" s="14"/>
      <c r="N1153" s="14"/>
      <c r="O1153" s="14"/>
      <c r="P1153" s="14"/>
      <c r="Q1153" s="14"/>
    </row>
    <row r="1154" spans="1:17" ht="15" customHeight="1">
      <c r="A1154" s="57">
        <v>35440</v>
      </c>
      <c r="B1154" s="58">
        <v>5194.47</v>
      </c>
      <c r="C1154" s="58">
        <v>19769.09</v>
      </c>
      <c r="D1154" s="53" t="s">
        <v>699</v>
      </c>
      <c r="E1154" s="54">
        <v>24963.56</v>
      </c>
      <c r="F1154" s="58">
        <v>27871.09</v>
      </c>
      <c r="G1154" s="61">
        <v>52834.65</v>
      </c>
      <c r="H1154" s="60">
        <v>0.382933933209344</v>
      </c>
      <c r="J1154" s="14"/>
      <c r="K1154" s="14"/>
      <c r="L1154" s="14"/>
      <c r="M1154" s="14"/>
      <c r="N1154" s="14"/>
      <c r="O1154" s="14"/>
      <c r="P1154" s="14"/>
      <c r="Q1154" s="14"/>
    </row>
    <row r="1155" spans="1:17" ht="15" customHeight="1">
      <c r="A1155" s="57">
        <v>35433</v>
      </c>
      <c r="B1155" s="58">
        <v>5753.24</v>
      </c>
      <c r="C1155" s="58">
        <v>19029.82</v>
      </c>
      <c r="D1155" s="53" t="s">
        <v>699</v>
      </c>
      <c r="E1155" s="54">
        <v>24783.06</v>
      </c>
      <c r="F1155" s="58">
        <v>27850.04</v>
      </c>
      <c r="G1155" s="61">
        <v>52633.1</v>
      </c>
      <c r="H1155" s="60">
        <v>-1.7624051954790616</v>
      </c>
      <c r="J1155" s="14"/>
      <c r="K1155" s="14"/>
      <c r="L1155" s="14"/>
      <c r="M1155" s="14"/>
      <c r="N1155" s="14"/>
      <c r="O1155" s="14"/>
      <c r="P1155" s="14"/>
      <c r="Q1155" s="14"/>
    </row>
    <row r="1156" spans="1:8" ht="8.25" customHeight="1" thickBot="1">
      <c r="A1156" s="64"/>
      <c r="B1156" s="65"/>
      <c r="C1156" s="65"/>
      <c r="D1156" s="65"/>
      <c r="E1156" s="65"/>
      <c r="F1156" s="65"/>
      <c r="G1156" s="65"/>
      <c r="H1156" s="65"/>
    </row>
    <row r="1157" ht="15" customHeight="1">
      <c r="A1157" s="66" t="s">
        <v>709</v>
      </c>
    </row>
    <row r="1158" spans="1:9" ht="15" customHeight="1">
      <c r="A1158" s="67" t="s">
        <v>710</v>
      </c>
      <c r="B1158" s="68"/>
      <c r="C1158" s="68"/>
      <c r="D1158" s="68"/>
      <c r="E1158" s="68"/>
      <c r="F1158" s="68"/>
      <c r="G1158" s="68"/>
      <c r="H1158" s="68"/>
      <c r="I1158" s="68"/>
    </row>
    <row r="1159" spans="1:8" ht="25.5" customHeight="1">
      <c r="A1159" s="116" t="s">
        <v>705</v>
      </c>
      <c r="B1159" s="117"/>
      <c r="C1159" s="117"/>
      <c r="D1159" s="117"/>
      <c r="E1159" s="117"/>
      <c r="F1159" s="117"/>
      <c r="G1159" s="117"/>
      <c r="H1159" s="117"/>
    </row>
    <row r="1160" spans="1:8" ht="33.75" customHeight="1">
      <c r="A1160" s="116" t="s">
        <v>795</v>
      </c>
      <c r="B1160" s="117"/>
      <c r="C1160" s="117"/>
      <c r="D1160" s="117"/>
      <c r="E1160" s="117"/>
      <c r="F1160" s="117"/>
      <c r="G1160" s="117"/>
      <c r="H1160" s="117"/>
    </row>
    <row r="1161" ht="15" customHeight="1">
      <c r="A1161" s="66" t="s">
        <v>507</v>
      </c>
    </row>
    <row r="1162" ht="15" customHeight="1">
      <c r="A1162" s="66" t="s">
        <v>696</v>
      </c>
    </row>
    <row r="1163" ht="15" customHeight="1">
      <c r="A1163" s="7" t="s">
        <v>510</v>
      </c>
    </row>
    <row r="1164" ht="15" customHeight="1">
      <c r="A1164" s="7" t="s">
        <v>511</v>
      </c>
    </row>
    <row r="1165" ht="15" customHeight="1">
      <c r="A1165" s="66"/>
    </row>
    <row r="1166" ht="15" customHeight="1">
      <c r="A1166" s="69"/>
    </row>
    <row r="1189" ht="15" customHeight="1">
      <c r="A1189" s="70" t="s">
        <v>140</v>
      </c>
    </row>
  </sheetData>
  <sheetProtection/>
  <autoFilter ref="A6:H1155"/>
  <mergeCells count="2">
    <mergeCell ref="A1159:H1159"/>
    <mergeCell ref="A1160:H11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O43"/>
  <sheetViews>
    <sheetView tabSelected="1" zoomScalePageLayoutView="0" workbookViewId="0" topLeftCell="D1">
      <selection activeCell="N13" sqref="N13"/>
    </sheetView>
  </sheetViews>
  <sheetFormatPr defaultColWidth="11.421875" defaultRowHeight="12.75"/>
  <cols>
    <col min="3" max="3" width="15.8515625" style="0" customWidth="1"/>
    <col min="4" max="4" width="16.57421875" style="0" customWidth="1"/>
    <col min="5" max="5" width="16.8515625" style="0" customWidth="1"/>
    <col min="6" max="6" width="17.00390625" style="0" customWidth="1"/>
    <col min="7" max="7" width="16.00390625" style="0" customWidth="1"/>
    <col min="8" max="8" width="17.421875" style="0" customWidth="1"/>
    <col min="12" max="12" width="15.7109375" style="0" customWidth="1"/>
    <col min="13" max="13" width="11.57421875" style="0" bestFit="1" customWidth="1"/>
    <col min="14" max="14" width="18.8515625" style="0" customWidth="1"/>
    <col min="15" max="15" width="12.8515625" style="0" bestFit="1" customWidth="1"/>
  </cols>
  <sheetData>
    <row r="1" spans="2:10" ht="12.75">
      <c r="B1" s="70"/>
      <c r="C1" s="10"/>
      <c r="D1" s="10"/>
      <c r="E1" s="10"/>
      <c r="F1" s="10"/>
      <c r="G1" s="10"/>
      <c r="H1" s="10"/>
      <c r="J1" s="103" t="s">
        <v>868</v>
      </c>
    </row>
    <row r="2" spans="2:14" ht="38.25">
      <c r="B2" s="22" t="s">
        <v>0</v>
      </c>
      <c r="C2" s="23"/>
      <c r="D2" s="23"/>
      <c r="E2" s="23"/>
      <c r="F2" s="23"/>
      <c r="G2" s="23"/>
      <c r="H2" s="23"/>
      <c r="I2" s="23"/>
      <c r="J2" s="119" t="s">
        <v>875</v>
      </c>
      <c r="K2" s="119" t="s">
        <v>871</v>
      </c>
      <c r="L2" s="119" t="s">
        <v>872</v>
      </c>
      <c r="M2" s="119" t="s">
        <v>873</v>
      </c>
      <c r="N2" s="119" t="s">
        <v>874</v>
      </c>
    </row>
    <row r="3" spans="2:14" ht="12.75">
      <c r="B3" s="24" t="s">
        <v>854</v>
      </c>
      <c r="C3" s="23"/>
      <c r="D3" s="23"/>
      <c r="E3" s="23"/>
      <c r="F3" s="23"/>
      <c r="G3" s="23"/>
      <c r="H3" s="23"/>
      <c r="I3" s="23"/>
      <c r="J3" s="120">
        <v>128000</v>
      </c>
      <c r="K3" s="120">
        <f>J3/100000</f>
        <v>1.28</v>
      </c>
      <c r="L3" s="120">
        <v>800</v>
      </c>
      <c r="M3" s="120">
        <f>L3-K3</f>
        <v>798.72</v>
      </c>
      <c r="N3" s="120">
        <f>M3/K3*100</f>
        <v>62400</v>
      </c>
    </row>
    <row r="4" spans="1:14" ht="13.5" thickBot="1">
      <c r="A4" s="25"/>
      <c r="B4" s="25"/>
      <c r="C4" s="23"/>
      <c r="D4" s="23"/>
      <c r="E4" s="23"/>
      <c r="F4" s="23"/>
      <c r="G4" s="23"/>
      <c r="H4" s="23"/>
      <c r="I4" s="10"/>
      <c r="M4" s="99"/>
      <c r="N4" s="99"/>
    </row>
    <row r="5" spans="1:12" ht="12.75">
      <c r="A5" s="26" t="s">
        <v>869</v>
      </c>
      <c r="B5" s="26" t="s">
        <v>1</v>
      </c>
      <c r="C5" s="27" t="s">
        <v>2</v>
      </c>
      <c r="D5" s="27" t="s">
        <v>703</v>
      </c>
      <c r="E5" s="27" t="s">
        <v>697</v>
      </c>
      <c r="F5" s="27"/>
      <c r="G5" s="27"/>
      <c r="H5" s="28" t="s">
        <v>3</v>
      </c>
      <c r="I5" s="27" t="s">
        <v>702</v>
      </c>
      <c r="J5" s="27"/>
      <c r="K5" s="27"/>
      <c r="L5" s="27"/>
    </row>
    <row r="6" spans="1:15" ht="25.5">
      <c r="A6" s="29"/>
      <c r="B6" s="29" t="s">
        <v>4</v>
      </c>
      <c r="C6" s="30" t="s">
        <v>508</v>
      </c>
      <c r="D6" s="30" t="s">
        <v>5</v>
      </c>
      <c r="E6" s="31" t="s">
        <v>698</v>
      </c>
      <c r="F6" s="30" t="s">
        <v>6</v>
      </c>
      <c r="G6" s="30" t="s">
        <v>509</v>
      </c>
      <c r="H6" s="32" t="s">
        <v>7</v>
      </c>
      <c r="I6" s="32" t="s">
        <v>8</v>
      </c>
      <c r="J6" s="32"/>
      <c r="K6" s="32" t="s">
        <v>866</v>
      </c>
      <c r="L6" s="32" t="s">
        <v>870</v>
      </c>
      <c r="N6" s="101"/>
      <c r="O6" s="101"/>
    </row>
    <row r="7" spans="1:14" ht="12.75">
      <c r="A7" s="102">
        <v>43435</v>
      </c>
      <c r="B7" s="34">
        <v>43462</v>
      </c>
      <c r="C7" s="35">
        <v>61693324650</v>
      </c>
      <c r="D7" s="35">
        <v>719040979831</v>
      </c>
      <c r="E7" s="35">
        <v>85634372896</v>
      </c>
      <c r="F7" s="36">
        <v>866368677377</v>
      </c>
      <c r="G7" s="35">
        <v>2738912201</v>
      </c>
      <c r="H7" s="36">
        <v>869107589578</v>
      </c>
      <c r="I7" s="37">
        <v>25.52333001474561</v>
      </c>
      <c r="J7" s="43">
        <f>H7/H8</f>
        <v>2.1177428187152363</v>
      </c>
      <c r="K7" s="21">
        <f>(J7-1)*100</f>
        <v>111.77428187152363</v>
      </c>
      <c r="L7" s="100">
        <f aca="true" t="shared" si="0" ref="L7:L40">(L8*K7%)+L8</f>
        <v>51810614.42353372</v>
      </c>
      <c r="M7" s="99"/>
      <c r="N7" s="99"/>
    </row>
    <row r="8" spans="1:14" ht="12.75">
      <c r="A8" s="102">
        <v>43405</v>
      </c>
      <c r="B8" s="34">
        <v>43434</v>
      </c>
      <c r="C8" s="35">
        <v>36291451129</v>
      </c>
      <c r="D8" s="35">
        <v>339926263753</v>
      </c>
      <c r="E8" s="35">
        <v>32732869877</v>
      </c>
      <c r="F8" s="36">
        <v>408950584759</v>
      </c>
      <c r="G8" s="35">
        <v>1442774575</v>
      </c>
      <c r="H8" s="36">
        <v>410393359334</v>
      </c>
      <c r="I8" s="37">
        <v>15.98318601046546</v>
      </c>
      <c r="J8" s="43">
        <f aca="true" t="shared" si="1" ref="J8:J42">H8/H9</f>
        <v>1.9583082783344705</v>
      </c>
      <c r="K8" s="21">
        <f aca="true" t="shared" si="2" ref="K8:K42">(J8-1)*100</f>
        <v>95.83082783344705</v>
      </c>
      <c r="L8" s="100">
        <f t="shared" si="0"/>
        <v>24465017.170954444</v>
      </c>
      <c r="N8" s="101"/>
    </row>
    <row r="9" spans="1:12" ht="12.75">
      <c r="A9" s="102">
        <v>43374</v>
      </c>
      <c r="B9" s="34">
        <v>43399</v>
      </c>
      <c r="C9" s="35">
        <v>17949513604</v>
      </c>
      <c r="D9" s="35">
        <v>171302382478</v>
      </c>
      <c r="E9" s="35">
        <v>19134617376</v>
      </c>
      <c r="F9" s="36">
        <v>208386513458</v>
      </c>
      <c r="G9" s="35">
        <v>1178734197</v>
      </c>
      <c r="H9" s="36">
        <v>209565247655</v>
      </c>
      <c r="I9" s="37">
        <v>16.229887053980747</v>
      </c>
      <c r="J9" s="43">
        <f t="shared" si="1"/>
        <v>1.431209907809801</v>
      </c>
      <c r="K9" s="21">
        <f t="shared" si="2"/>
        <v>43.12099078098011</v>
      </c>
      <c r="L9" s="100">
        <f t="shared" si="0"/>
        <v>12492934.560722888</v>
      </c>
    </row>
    <row r="10" spans="1:12" ht="12.75">
      <c r="A10" s="102">
        <v>43344</v>
      </c>
      <c r="B10" s="34">
        <v>43371</v>
      </c>
      <c r="C10" s="35">
        <v>7946297914</v>
      </c>
      <c r="D10" s="35">
        <v>122807005636</v>
      </c>
      <c r="E10" s="35">
        <v>14948313056</v>
      </c>
      <c r="F10" s="36">
        <v>145701616606</v>
      </c>
      <c r="G10" s="35">
        <v>723618792</v>
      </c>
      <c r="H10" s="36">
        <v>146425235398</v>
      </c>
      <c r="I10" s="37">
        <v>28.69552615735489</v>
      </c>
      <c r="J10" s="43">
        <f t="shared" si="1"/>
        <v>2.21041492159979</v>
      </c>
      <c r="K10" s="21">
        <f t="shared" si="2"/>
        <v>121.04149215997899</v>
      </c>
      <c r="L10" s="100">
        <f t="shared" si="0"/>
        <v>8728932.41763606</v>
      </c>
    </row>
    <row r="11" spans="1:12" ht="12.75">
      <c r="A11" s="102">
        <v>43313</v>
      </c>
      <c r="B11" s="34">
        <v>43343</v>
      </c>
      <c r="C11" s="35">
        <v>827000141</v>
      </c>
      <c r="D11" s="35">
        <v>59112400287</v>
      </c>
      <c r="E11" s="35">
        <v>5995686757</v>
      </c>
      <c r="F11" s="36">
        <v>65935087185</v>
      </c>
      <c r="G11" s="35">
        <v>308238431</v>
      </c>
      <c r="H11" s="36">
        <v>66243325616</v>
      </c>
      <c r="I11" s="37">
        <v>23.708311586895988</v>
      </c>
      <c r="J11" s="43">
        <f t="shared" si="1"/>
        <v>2.160534835499753</v>
      </c>
      <c r="K11" s="21">
        <f t="shared" si="2"/>
        <v>116.05348354997531</v>
      </c>
      <c r="L11" s="100">
        <f t="shared" si="0"/>
        <v>3949001.7608632892</v>
      </c>
    </row>
    <row r="12" spans="1:12" ht="12.75">
      <c r="A12" s="102">
        <v>43282</v>
      </c>
      <c r="B12" s="34" t="s">
        <v>858</v>
      </c>
      <c r="C12" s="35">
        <v>341522068.97</v>
      </c>
      <c r="D12" s="35">
        <v>27715417326.87</v>
      </c>
      <c r="E12" s="35">
        <v>2513644356.4</v>
      </c>
      <c r="F12" s="36">
        <v>30570583752.24</v>
      </c>
      <c r="G12" s="35">
        <v>90030706.53</v>
      </c>
      <c r="H12" s="36">
        <v>30660614458.77</v>
      </c>
      <c r="I12" s="37">
        <v>12.714329098528296</v>
      </c>
      <c r="J12" s="43">
        <f t="shared" si="1"/>
        <v>1.6414662320129363</v>
      </c>
      <c r="K12" s="21">
        <f t="shared" si="2"/>
        <v>64.14662320129364</v>
      </c>
      <c r="L12" s="100">
        <f t="shared" si="0"/>
        <v>1827788.9789033863</v>
      </c>
    </row>
    <row r="13" spans="1:12" ht="12.75">
      <c r="A13" s="102">
        <v>43252</v>
      </c>
      <c r="B13" s="34" t="s">
        <v>862</v>
      </c>
      <c r="C13" s="35">
        <v>281484190.58</v>
      </c>
      <c r="D13" s="35">
        <v>16940788836.04</v>
      </c>
      <c r="E13" s="35">
        <v>1391329622.68</v>
      </c>
      <c r="F13" s="36">
        <v>18613602649.3</v>
      </c>
      <c r="G13" s="35">
        <v>65194307.23</v>
      </c>
      <c r="H13" s="36">
        <v>18678796956.53</v>
      </c>
      <c r="I13" s="37">
        <v>13.507367637435948</v>
      </c>
      <c r="J13" s="43">
        <f t="shared" si="1"/>
        <v>1.642029598550095</v>
      </c>
      <c r="K13" s="21">
        <f t="shared" si="2"/>
        <v>64.2029598550095</v>
      </c>
      <c r="L13" s="100">
        <f t="shared" si="0"/>
        <v>1113509.9481528546</v>
      </c>
    </row>
    <row r="14" spans="1:12" ht="12.75">
      <c r="A14" s="102">
        <v>43221</v>
      </c>
      <c r="B14" s="34" t="s">
        <v>853</v>
      </c>
      <c r="C14" s="35">
        <v>224883045.33</v>
      </c>
      <c r="D14" s="35">
        <v>10352999377.19</v>
      </c>
      <c r="E14" s="35">
        <v>762670978.05</v>
      </c>
      <c r="F14" s="36">
        <v>11340553400.57</v>
      </c>
      <c r="G14" s="35">
        <v>34879157.42</v>
      </c>
      <c r="H14" s="36">
        <v>11375432557.99</v>
      </c>
      <c r="I14" s="37">
        <v>11.937344209959491</v>
      </c>
      <c r="J14" s="43">
        <f t="shared" si="1"/>
        <v>1.6714803870870851</v>
      </c>
      <c r="K14" s="21">
        <f t="shared" si="2"/>
        <v>67.14803870870851</v>
      </c>
      <c r="L14" s="100">
        <f t="shared" si="0"/>
        <v>678130.253642248</v>
      </c>
    </row>
    <row r="15" spans="1:12" ht="12.75">
      <c r="A15" s="102">
        <v>43191</v>
      </c>
      <c r="B15" s="9">
        <v>43217</v>
      </c>
      <c r="C15" s="38">
        <v>136615518.58</v>
      </c>
      <c r="D15" s="38">
        <v>6187545759.34</v>
      </c>
      <c r="E15" s="38">
        <v>460551141.63</v>
      </c>
      <c r="F15" s="39">
        <v>6784712419.55</v>
      </c>
      <c r="G15" s="38">
        <v>20890952.09</v>
      </c>
      <c r="H15" s="39">
        <v>6805603371.64</v>
      </c>
      <c r="I15" s="40">
        <v>14.272512708983285</v>
      </c>
      <c r="J15" s="43">
        <f t="shared" si="1"/>
        <v>1.6070114124299162</v>
      </c>
      <c r="K15" s="21">
        <f t="shared" si="2"/>
        <v>60.70114124299162</v>
      </c>
      <c r="L15" s="100">
        <f t="shared" si="0"/>
        <v>405706.37793963955</v>
      </c>
    </row>
    <row r="16" spans="1:14" ht="12.75">
      <c r="A16" s="102">
        <v>43160</v>
      </c>
      <c r="B16" s="9">
        <v>43189</v>
      </c>
      <c r="C16" s="38">
        <v>110541226.31</v>
      </c>
      <c r="D16" s="38">
        <v>3834348289.87</v>
      </c>
      <c r="E16" s="38">
        <v>276907830.57</v>
      </c>
      <c r="F16" s="39">
        <v>4221797346.75</v>
      </c>
      <c r="G16" s="38">
        <v>13146673.56</v>
      </c>
      <c r="H16" s="39">
        <v>4234944020.31</v>
      </c>
      <c r="I16" s="40">
        <v>8.263436396786886</v>
      </c>
      <c r="J16" s="43">
        <f t="shared" si="1"/>
        <v>1.7419988477959312</v>
      </c>
      <c r="K16" s="21">
        <f t="shared" si="2"/>
        <v>74.19988477959312</v>
      </c>
      <c r="L16" s="100">
        <f t="shared" si="0"/>
        <v>252460.17221880367</v>
      </c>
      <c r="N16" s="39"/>
    </row>
    <row r="17" spans="1:12" ht="12.75">
      <c r="A17" s="102">
        <v>43132</v>
      </c>
      <c r="B17" s="9">
        <v>43154</v>
      </c>
      <c r="C17" s="38">
        <v>91785092.96</v>
      </c>
      <c r="D17" s="38">
        <v>2131650714.3</v>
      </c>
      <c r="E17" s="38">
        <v>197564270.86</v>
      </c>
      <c r="F17" s="39">
        <v>2421000078.12</v>
      </c>
      <c r="G17" s="38">
        <v>10083057.02</v>
      </c>
      <c r="H17" s="39">
        <v>2431083135.14</v>
      </c>
      <c r="I17" s="40">
        <v>15.294531328348441</v>
      </c>
      <c r="J17" s="43">
        <f t="shared" si="1"/>
        <v>1.5278454543966005</v>
      </c>
      <c r="K17" s="21">
        <f t="shared" si="2"/>
        <v>52.78454543966005</v>
      </c>
      <c r="L17" s="100">
        <f t="shared" si="0"/>
        <v>144925.56785455375</v>
      </c>
    </row>
    <row r="18" spans="1:12" ht="12.75">
      <c r="A18" s="102">
        <v>43101</v>
      </c>
      <c r="B18" s="9">
        <v>43126</v>
      </c>
      <c r="C18" s="38">
        <v>82298175.5</v>
      </c>
      <c r="D18" s="38">
        <v>1348432718.76</v>
      </c>
      <c r="E18" s="38">
        <v>152129892.49</v>
      </c>
      <c r="F18" s="39">
        <v>1582860786.75</v>
      </c>
      <c r="G18" s="38">
        <v>8323143.63</v>
      </c>
      <c r="H18" s="39">
        <v>1591183930.38</v>
      </c>
      <c r="I18" s="40">
        <v>6.219358132260382</v>
      </c>
      <c r="J18" s="43">
        <f t="shared" si="1"/>
        <v>1.2494756474080868</v>
      </c>
      <c r="K18" s="21">
        <f t="shared" si="2"/>
        <v>24.94756474080868</v>
      </c>
      <c r="L18" s="100">
        <f t="shared" si="0"/>
        <v>94856.16980271733</v>
      </c>
    </row>
    <row r="19" spans="1:12" ht="12.75">
      <c r="A19" s="102">
        <v>43070</v>
      </c>
      <c r="B19" s="9">
        <v>43098</v>
      </c>
      <c r="C19" s="38">
        <v>70248575.62</v>
      </c>
      <c r="D19" s="38">
        <v>1081791103.57</v>
      </c>
      <c r="E19" s="38">
        <v>114544059.85</v>
      </c>
      <c r="F19" s="39">
        <v>1266583739.04</v>
      </c>
      <c r="G19" s="38">
        <v>6897607.86</v>
      </c>
      <c r="H19" s="39">
        <v>1273481346.9</v>
      </c>
      <c r="I19" s="40">
        <v>3.7671281534977794</v>
      </c>
      <c r="J19" s="43">
        <f t="shared" si="1"/>
        <v>1.5577587568159181</v>
      </c>
      <c r="K19" s="21">
        <f t="shared" si="2"/>
        <v>55.77587568159181</v>
      </c>
      <c r="L19" s="100">
        <f t="shared" si="0"/>
        <v>75916.78157112308</v>
      </c>
    </row>
    <row r="20" spans="1:12" ht="12.75">
      <c r="A20" s="102">
        <v>43040</v>
      </c>
      <c r="B20" s="9">
        <v>43063</v>
      </c>
      <c r="C20" s="38">
        <v>47357802.77</v>
      </c>
      <c r="D20" s="38">
        <v>681073131.9</v>
      </c>
      <c r="E20" s="38">
        <v>84014938.47</v>
      </c>
      <c r="F20" s="39">
        <v>812445873.14</v>
      </c>
      <c r="G20" s="38">
        <v>5062833.73</v>
      </c>
      <c r="H20" s="39">
        <v>817508706.87</v>
      </c>
      <c r="I20" s="40">
        <v>14.24008183126189</v>
      </c>
      <c r="J20" s="43">
        <f t="shared" si="1"/>
        <v>1.5253513328202983</v>
      </c>
      <c r="K20" s="21">
        <f t="shared" si="2"/>
        <v>52.53513328202983</v>
      </c>
      <c r="L20" s="100">
        <f t="shared" si="0"/>
        <v>48734.620324842916</v>
      </c>
    </row>
    <row r="21" spans="1:12" ht="12.75">
      <c r="A21" s="102">
        <v>43009</v>
      </c>
      <c r="B21" s="9">
        <v>43035</v>
      </c>
      <c r="C21" s="38">
        <v>32820128.55</v>
      </c>
      <c r="D21" s="38">
        <v>447820746.79</v>
      </c>
      <c r="E21" s="38">
        <v>51363969.22</v>
      </c>
      <c r="F21" s="39">
        <v>532004844.56</v>
      </c>
      <c r="G21" s="38">
        <v>3942965.81</v>
      </c>
      <c r="H21" s="39">
        <v>535947810.37</v>
      </c>
      <c r="I21" s="40">
        <v>6.535398492436698</v>
      </c>
      <c r="J21" s="43">
        <f t="shared" si="1"/>
        <v>1.2660772537774747</v>
      </c>
      <c r="K21" s="21">
        <f t="shared" si="2"/>
        <v>26.60772537774747</v>
      </c>
      <c r="L21" s="100">
        <f t="shared" si="0"/>
        <v>31949.767424882397</v>
      </c>
    </row>
    <row r="22" spans="1:12" ht="12.75">
      <c r="A22" s="102">
        <v>42979</v>
      </c>
      <c r="B22" s="9">
        <v>43007</v>
      </c>
      <c r="C22" s="38">
        <v>28910634.39</v>
      </c>
      <c r="D22" s="38">
        <v>349861246.89</v>
      </c>
      <c r="E22" s="38">
        <v>41259062.35</v>
      </c>
      <c r="F22" s="39">
        <v>420030943.63</v>
      </c>
      <c r="G22" s="38">
        <v>3282727.61</v>
      </c>
      <c r="H22" s="39">
        <v>423313671.24</v>
      </c>
      <c r="I22" s="40">
        <v>6.912987016695936</v>
      </c>
      <c r="J22" s="43">
        <f t="shared" si="1"/>
        <v>1.311540026177774</v>
      </c>
      <c r="K22" s="21">
        <f t="shared" si="2"/>
        <v>31.154002617777408</v>
      </c>
      <c r="L22" s="100">
        <f t="shared" si="0"/>
        <v>25235.243212495054</v>
      </c>
    </row>
    <row r="23" spans="1:12" ht="12.75">
      <c r="A23" s="102">
        <v>42948</v>
      </c>
      <c r="B23" s="9">
        <v>42972</v>
      </c>
      <c r="C23" s="38">
        <v>24351947.36</v>
      </c>
      <c r="D23" s="38">
        <v>262431999.25</v>
      </c>
      <c r="E23" s="38">
        <v>33280152.78</v>
      </c>
      <c r="F23" s="39">
        <v>320064099.39</v>
      </c>
      <c r="G23" s="38">
        <v>2696672.52</v>
      </c>
      <c r="H23" s="39">
        <v>322760771.91</v>
      </c>
      <c r="I23" s="40">
        <v>3.3981233982322436</v>
      </c>
      <c r="J23" s="43">
        <f t="shared" si="1"/>
        <v>1.1216391648862312</v>
      </c>
      <c r="K23" s="21">
        <f t="shared" si="2"/>
        <v>12.163916488623116</v>
      </c>
      <c r="L23" s="100">
        <f t="shared" si="0"/>
        <v>19240.9249499142</v>
      </c>
    </row>
    <row r="24" spans="1:12" ht="12.75">
      <c r="A24" s="102">
        <v>42917</v>
      </c>
      <c r="B24" s="9">
        <v>42944</v>
      </c>
      <c r="C24" s="38">
        <v>20933146.24</v>
      </c>
      <c r="D24" s="38">
        <v>234791244.02</v>
      </c>
      <c r="E24" s="38">
        <v>29591020.79</v>
      </c>
      <c r="F24" s="39">
        <v>285315411.05</v>
      </c>
      <c r="G24" s="38">
        <v>2442704.05</v>
      </c>
      <c r="H24" s="39">
        <v>287758115.1</v>
      </c>
      <c r="I24" s="40">
        <v>5.65365690302275</v>
      </c>
      <c r="J24" s="43">
        <f t="shared" si="1"/>
        <v>1.2800773056560049</v>
      </c>
      <c r="K24" s="21">
        <f t="shared" si="2"/>
        <v>28.007730565600486</v>
      </c>
      <c r="L24" s="100">
        <f t="shared" si="0"/>
        <v>17154.29128392269</v>
      </c>
    </row>
    <row r="25" spans="1:12" ht="12.75">
      <c r="A25" s="102">
        <v>42887</v>
      </c>
      <c r="B25" s="9">
        <v>42916</v>
      </c>
      <c r="C25" s="38">
        <v>16679162.48</v>
      </c>
      <c r="D25" s="38">
        <v>183662147.22</v>
      </c>
      <c r="E25" s="38">
        <v>22436080.65</v>
      </c>
      <c r="F25" s="39">
        <v>222777390.35</v>
      </c>
      <c r="G25" s="38">
        <v>2020060.42</v>
      </c>
      <c r="H25" s="39">
        <v>224797450.77</v>
      </c>
      <c r="I25" s="40">
        <v>9.460899812508245</v>
      </c>
      <c r="J25" s="43">
        <f t="shared" si="1"/>
        <v>1.2642249056214405</v>
      </c>
      <c r="K25" s="21">
        <f t="shared" si="2"/>
        <v>26.422490562144052</v>
      </c>
      <c r="L25" s="100">
        <f t="shared" si="0"/>
        <v>13400.980712748109</v>
      </c>
    </row>
    <row r="26" spans="1:12" ht="12.75">
      <c r="A26" s="102">
        <v>42856</v>
      </c>
      <c r="B26" s="9" t="s">
        <v>845</v>
      </c>
      <c r="C26" s="38">
        <v>13809604.1</v>
      </c>
      <c r="D26" s="38">
        <v>142927073.61</v>
      </c>
      <c r="E26" s="38">
        <v>19359108.94</v>
      </c>
      <c r="F26" s="39">
        <v>176095786.65</v>
      </c>
      <c r="G26" s="38">
        <v>1718659</v>
      </c>
      <c r="H26" s="39">
        <v>177814445.65</v>
      </c>
      <c r="I26" s="40">
        <v>5.955472683814577</v>
      </c>
      <c r="J26" s="43">
        <f t="shared" si="1"/>
        <v>1.176710426313821</v>
      </c>
      <c r="K26" s="21">
        <f t="shared" si="2"/>
        <v>17.671042631382107</v>
      </c>
      <c r="L26" s="100">
        <f t="shared" si="0"/>
        <v>10600.15559981453</v>
      </c>
    </row>
    <row r="27" spans="1:12" ht="12.75">
      <c r="A27" s="102">
        <v>42826</v>
      </c>
      <c r="B27" s="9">
        <v>42853</v>
      </c>
      <c r="C27" s="38">
        <v>11106502.75</v>
      </c>
      <c r="D27" s="38">
        <v>121903442.25</v>
      </c>
      <c r="E27" s="38">
        <v>16438289.3</v>
      </c>
      <c r="F27" s="39">
        <v>149448234.3</v>
      </c>
      <c r="G27" s="38">
        <v>1663238.56</v>
      </c>
      <c r="H27" s="39">
        <v>151111472.86</v>
      </c>
      <c r="I27" s="40">
        <v>5.542420454063475</v>
      </c>
      <c r="J27" s="43">
        <f t="shared" si="1"/>
        <v>1.110273205962106</v>
      </c>
      <c r="K27" s="21">
        <f t="shared" si="2"/>
        <v>11.027320596210611</v>
      </c>
      <c r="L27" s="100">
        <f t="shared" si="0"/>
        <v>9008.295807338702</v>
      </c>
    </row>
    <row r="28" spans="1:12" ht="12.75">
      <c r="A28" s="102">
        <v>42795</v>
      </c>
      <c r="B28" s="9">
        <v>42825</v>
      </c>
      <c r="C28" s="38">
        <v>9575687.6</v>
      </c>
      <c r="D28" s="38">
        <v>109850942.02</v>
      </c>
      <c r="E28" s="38">
        <v>15102824.86</v>
      </c>
      <c r="F28" s="39">
        <v>134529454.48</v>
      </c>
      <c r="G28" s="38">
        <v>1573508.33</v>
      </c>
      <c r="H28" s="39">
        <v>136102962.81</v>
      </c>
      <c r="I28" s="40">
        <v>2.0547440373007078</v>
      </c>
      <c r="J28" s="43">
        <f t="shared" si="1"/>
        <v>1.0886376301847915</v>
      </c>
      <c r="K28" s="21">
        <f t="shared" si="2"/>
        <v>8.863763018479155</v>
      </c>
      <c r="L28" s="100">
        <f t="shared" si="0"/>
        <v>8113.584799637286</v>
      </c>
    </row>
    <row r="29" spans="1:12" ht="12.75">
      <c r="A29" s="102">
        <v>42767</v>
      </c>
      <c r="B29" s="9">
        <v>42790</v>
      </c>
      <c r="C29" s="38">
        <v>8071963.42</v>
      </c>
      <c r="D29" s="38">
        <v>100675443.56</v>
      </c>
      <c r="E29" s="38">
        <v>14833164.48</v>
      </c>
      <c r="F29" s="39">
        <v>123580571.46</v>
      </c>
      <c r="G29" s="38">
        <v>1440793.81</v>
      </c>
      <c r="H29" s="39">
        <v>125021365.27</v>
      </c>
      <c r="I29" s="40">
        <v>4.816579916693968</v>
      </c>
      <c r="J29" s="43">
        <f t="shared" si="1"/>
        <v>1.1087571724889609</v>
      </c>
      <c r="K29" s="21">
        <f t="shared" si="2"/>
        <v>10.875717248896088</v>
      </c>
      <c r="L29" s="100">
        <f t="shared" si="0"/>
        <v>7452.971103212774</v>
      </c>
    </row>
    <row r="30" spans="1:12" ht="12.75">
      <c r="A30" s="102">
        <v>42736</v>
      </c>
      <c r="B30" s="9">
        <v>42762</v>
      </c>
      <c r="C30" s="38">
        <v>6413316.39</v>
      </c>
      <c r="D30" s="38">
        <v>91434536.74</v>
      </c>
      <c r="E30" s="38">
        <v>13579565.44</v>
      </c>
      <c r="F30" s="39">
        <v>111427418.57</v>
      </c>
      <c r="G30" s="38">
        <v>1330693.28</v>
      </c>
      <c r="H30" s="39">
        <v>112758111.85</v>
      </c>
      <c r="I30" s="40">
        <v>3.027540153534545</v>
      </c>
      <c r="J30" s="43">
        <f t="shared" si="1"/>
        <v>1.081451241230278</v>
      </c>
      <c r="K30" s="21">
        <f t="shared" si="2"/>
        <v>8.145124123027792</v>
      </c>
      <c r="L30" s="100">
        <f t="shared" si="0"/>
        <v>6721.914669992341</v>
      </c>
    </row>
    <row r="31" spans="1:12" ht="12.75">
      <c r="A31" s="102">
        <v>42705</v>
      </c>
      <c r="B31" s="9">
        <v>42734</v>
      </c>
      <c r="C31" s="38">
        <v>4654598.94</v>
      </c>
      <c r="D31" s="38">
        <v>85107651.27</v>
      </c>
      <c r="E31" s="38">
        <v>13200441.42</v>
      </c>
      <c r="F31" s="39">
        <v>102962691.63</v>
      </c>
      <c r="G31" s="38">
        <v>1302861.5</v>
      </c>
      <c r="H31" s="39">
        <v>104265553.13</v>
      </c>
      <c r="I31" s="40">
        <v>3.0241551757412566</v>
      </c>
      <c r="J31" s="43">
        <f t="shared" si="1"/>
        <v>1.1837931972274738</v>
      </c>
      <c r="K31" s="21">
        <f t="shared" si="2"/>
        <v>18.37931972274738</v>
      </c>
      <c r="L31" s="100">
        <f t="shared" si="0"/>
        <v>6215.6428452062</v>
      </c>
    </row>
    <row r="32" spans="1:12" ht="12.75">
      <c r="A32" s="102">
        <v>42675</v>
      </c>
      <c r="B32" s="9">
        <v>42699</v>
      </c>
      <c r="C32" s="38">
        <v>6981064.83</v>
      </c>
      <c r="D32" s="38">
        <v>69065009.71</v>
      </c>
      <c r="E32" s="38">
        <v>10719175.02</v>
      </c>
      <c r="F32" s="39">
        <v>86765249.56</v>
      </c>
      <c r="G32" s="38">
        <v>1312257.03</v>
      </c>
      <c r="H32" s="39">
        <v>88077506.59</v>
      </c>
      <c r="I32" s="40">
        <v>6.228136155055509</v>
      </c>
      <c r="J32" s="43">
        <f t="shared" si="1"/>
        <v>1.1810700443381592</v>
      </c>
      <c r="K32" s="21">
        <f t="shared" si="2"/>
        <v>18.10700443381592</v>
      </c>
      <c r="L32" s="100">
        <f t="shared" si="0"/>
        <v>5250.615445133211</v>
      </c>
    </row>
    <row r="33" spans="1:12" ht="12.75">
      <c r="A33" s="102">
        <v>42644</v>
      </c>
      <c r="B33" s="9">
        <v>42671</v>
      </c>
      <c r="C33" s="38">
        <v>5791799.39</v>
      </c>
      <c r="D33" s="38">
        <v>59173597.13</v>
      </c>
      <c r="E33" s="38">
        <v>8234013.14</v>
      </c>
      <c r="F33" s="39">
        <v>73199409.66</v>
      </c>
      <c r="G33" s="38">
        <v>1374919.79</v>
      </c>
      <c r="H33" s="39">
        <v>74574329.45</v>
      </c>
      <c r="I33" s="40">
        <v>3.9114629917952612</v>
      </c>
      <c r="J33" s="43">
        <f t="shared" si="1"/>
        <v>1.1167619792838275</v>
      </c>
      <c r="K33" s="21">
        <f t="shared" si="2"/>
        <v>11.676197928382749</v>
      </c>
      <c r="L33" s="100">
        <f t="shared" si="0"/>
        <v>4445.642720602163</v>
      </c>
    </row>
    <row r="34" spans="1:12" ht="12.75">
      <c r="A34" s="102">
        <v>42614</v>
      </c>
      <c r="B34" s="9">
        <v>42643</v>
      </c>
      <c r="C34" s="38">
        <v>5382124.04</v>
      </c>
      <c r="D34" s="38">
        <v>52547369.67</v>
      </c>
      <c r="E34" s="38">
        <v>7623782.62</v>
      </c>
      <c r="F34" s="39">
        <v>65553276.33</v>
      </c>
      <c r="G34" s="38">
        <v>1224005.52</v>
      </c>
      <c r="H34" s="39">
        <v>66777281.85</v>
      </c>
      <c r="I34" s="40">
        <v>2.1321263191786244</v>
      </c>
      <c r="J34" s="43">
        <f t="shared" si="1"/>
        <v>1.1261846460411817</v>
      </c>
      <c r="K34" s="21">
        <f t="shared" si="2"/>
        <v>12.618464604118174</v>
      </c>
      <c r="L34" s="100">
        <f t="shared" si="0"/>
        <v>3980.8328032918216</v>
      </c>
    </row>
    <row r="35" spans="1:12" ht="12.75">
      <c r="A35" s="102">
        <v>42583</v>
      </c>
      <c r="B35" s="9">
        <v>42608</v>
      </c>
      <c r="C35" s="38">
        <v>5179682.12</v>
      </c>
      <c r="D35" s="38">
        <v>45711790.53</v>
      </c>
      <c r="E35" s="38">
        <v>7147505.73</v>
      </c>
      <c r="F35" s="39">
        <v>58038978.38</v>
      </c>
      <c r="G35" s="38">
        <v>1256166.59</v>
      </c>
      <c r="H35" s="39">
        <v>59295144.97</v>
      </c>
      <c r="I35" s="40">
        <v>1.3625981865565535</v>
      </c>
      <c r="J35" s="43">
        <f t="shared" si="1"/>
        <v>1.05405850520586</v>
      </c>
      <c r="K35" s="21">
        <f t="shared" si="2"/>
        <v>5.4058505205859975</v>
      </c>
      <c r="L35" s="100">
        <f t="shared" si="0"/>
        <v>3534.7958412374346</v>
      </c>
    </row>
    <row r="36" spans="1:12" ht="12.75">
      <c r="A36" s="102">
        <v>42552</v>
      </c>
      <c r="B36" s="9">
        <v>42580</v>
      </c>
      <c r="C36" s="38">
        <v>5187630.1</v>
      </c>
      <c r="D36" s="38">
        <v>42835783.65</v>
      </c>
      <c r="E36" s="38">
        <v>7168669.85</v>
      </c>
      <c r="F36" s="39">
        <v>55192083.6</v>
      </c>
      <c r="G36" s="38">
        <v>1062047.15</v>
      </c>
      <c r="H36" s="39">
        <v>56254130.75</v>
      </c>
      <c r="I36" s="40">
        <v>3.3440048822905624</v>
      </c>
      <c r="J36" s="43">
        <f t="shared" si="1"/>
        <v>1.0934427751949933</v>
      </c>
      <c r="K36" s="21">
        <f t="shared" si="2"/>
        <v>9.344277519499332</v>
      </c>
      <c r="L36" s="100">
        <f t="shared" si="0"/>
        <v>3353.510098139269</v>
      </c>
    </row>
    <row r="37" spans="1:12" ht="12.75">
      <c r="A37" s="102">
        <v>42522</v>
      </c>
      <c r="B37" s="9">
        <v>42545</v>
      </c>
      <c r="C37" s="38">
        <v>5006429.71</v>
      </c>
      <c r="D37" s="38">
        <v>38644928.04</v>
      </c>
      <c r="E37" s="38">
        <v>6769469.63</v>
      </c>
      <c r="F37" s="39">
        <v>50420827.38</v>
      </c>
      <c r="G37" s="38">
        <v>1025971.69</v>
      </c>
      <c r="H37" s="39">
        <v>51446799.07</v>
      </c>
      <c r="I37" s="40">
        <v>1.6250494963796456</v>
      </c>
      <c r="J37" s="43">
        <f t="shared" si="1"/>
        <v>1.0645287001099106</v>
      </c>
      <c r="K37" s="21">
        <f t="shared" si="2"/>
        <v>6.452870010991063</v>
      </c>
      <c r="L37" s="100">
        <f t="shared" si="0"/>
        <v>3066.9278486395765</v>
      </c>
    </row>
    <row r="38" spans="1:12" ht="12.75">
      <c r="A38" s="102">
        <v>42491</v>
      </c>
      <c r="B38" s="9">
        <v>42517</v>
      </c>
      <c r="C38" s="38">
        <v>4833851.21</v>
      </c>
      <c r="D38" s="38">
        <v>35869479.96</v>
      </c>
      <c r="E38" s="38">
        <v>6594348.14</v>
      </c>
      <c r="F38" s="39">
        <v>47297679.31</v>
      </c>
      <c r="G38" s="38">
        <v>1030561.22</v>
      </c>
      <c r="H38" s="39">
        <v>48328240.53</v>
      </c>
      <c r="I38" s="40">
        <v>3.1256987444559456</v>
      </c>
      <c r="J38" s="43">
        <f t="shared" si="1"/>
        <v>1.0560008101309117</v>
      </c>
      <c r="K38" s="21">
        <f t="shared" si="2"/>
        <v>5.600081013091174</v>
      </c>
      <c r="L38" s="100">
        <f t="shared" si="0"/>
        <v>2881.019411052912</v>
      </c>
    </row>
    <row r="39" spans="1:12" ht="12.75">
      <c r="A39" s="102">
        <v>42461</v>
      </c>
      <c r="B39" s="9" t="s">
        <v>838</v>
      </c>
      <c r="C39" s="38">
        <v>4593047.46</v>
      </c>
      <c r="D39" s="38">
        <v>33630808.16</v>
      </c>
      <c r="E39" s="38">
        <v>6581878.75</v>
      </c>
      <c r="F39" s="39">
        <v>44805734.37</v>
      </c>
      <c r="G39" s="38">
        <v>959609.81</v>
      </c>
      <c r="H39" s="39">
        <v>45765344.18</v>
      </c>
      <c r="I39" s="40">
        <v>1.0224689627061423</v>
      </c>
      <c r="J39" s="43">
        <f t="shared" si="1"/>
        <v>1.0236054630531708</v>
      </c>
      <c r="K39" s="21">
        <f t="shared" si="2"/>
        <v>2.3605463053170794</v>
      </c>
      <c r="L39" s="100">
        <f t="shared" si="0"/>
        <v>2728.235985629361</v>
      </c>
    </row>
    <row r="40" spans="1:12" ht="12.75">
      <c r="A40" s="102">
        <v>42430</v>
      </c>
      <c r="B40" s="9">
        <v>42454</v>
      </c>
      <c r="C40" s="38">
        <v>4572758.94</v>
      </c>
      <c r="D40" s="38">
        <v>32631664.99</v>
      </c>
      <c r="E40" s="38">
        <v>6485371.13</v>
      </c>
      <c r="F40" s="39">
        <v>43689795.06</v>
      </c>
      <c r="G40" s="38">
        <v>1020150.16</v>
      </c>
      <c r="H40" s="39">
        <v>44709945.22</v>
      </c>
      <c r="I40" s="40">
        <v>1.5623602348100007</v>
      </c>
      <c r="J40" s="43">
        <f t="shared" si="1"/>
        <v>1.0457387520628871</v>
      </c>
      <c r="K40" s="21">
        <f t="shared" si="2"/>
        <v>4.573875206288713</v>
      </c>
      <c r="L40" s="100">
        <f t="shared" si="0"/>
        <v>2665.319875776829</v>
      </c>
    </row>
    <row r="41" spans="1:12" ht="12.75">
      <c r="A41" s="102">
        <v>42401</v>
      </c>
      <c r="B41" s="9" t="s">
        <v>826</v>
      </c>
      <c r="C41" s="38">
        <v>4292931.73</v>
      </c>
      <c r="D41" s="38">
        <v>31173436.52</v>
      </c>
      <c r="E41" s="38">
        <v>6318885.09</v>
      </c>
      <c r="F41" s="39">
        <v>41785253.34</v>
      </c>
      <c r="G41" s="38">
        <v>969158.44</v>
      </c>
      <c r="H41" s="39">
        <v>42754411.78</v>
      </c>
      <c r="I41" s="40">
        <v>1.6114773420342772</v>
      </c>
      <c r="J41" s="43">
        <f t="shared" si="1"/>
        <v>1.025048511558736</v>
      </c>
      <c r="K41" s="21">
        <f t="shared" si="2"/>
        <v>2.5048511558735997</v>
      </c>
      <c r="L41" s="100">
        <f>(L42*K41%)+L42</f>
        <v>2548.7435275005914</v>
      </c>
    </row>
    <row r="42" spans="1:12" ht="12.75">
      <c r="A42" s="102">
        <v>42370</v>
      </c>
      <c r="B42" s="9" t="s">
        <v>830</v>
      </c>
      <c r="C42" s="38">
        <v>4209434.33</v>
      </c>
      <c r="D42" s="38">
        <v>30389844.4</v>
      </c>
      <c r="E42" s="38">
        <v>6228695.78</v>
      </c>
      <c r="F42" s="39">
        <v>40827974.51</v>
      </c>
      <c r="G42" s="38">
        <v>881672.69</v>
      </c>
      <c r="H42" s="39">
        <v>41709647.2</v>
      </c>
      <c r="I42" s="40">
        <v>2.791200387835687</v>
      </c>
      <c r="J42" s="43">
        <f t="shared" si="1"/>
        <v>1.054523674076971</v>
      </c>
      <c r="K42" s="21">
        <f t="shared" si="2"/>
        <v>5.452367407697101</v>
      </c>
      <c r="L42" s="100">
        <f>(L43*K42%)+L43</f>
        <v>2486.46137110609</v>
      </c>
    </row>
    <row r="43" spans="1:12" ht="12.75">
      <c r="A43" s="102">
        <v>42339</v>
      </c>
      <c r="B43" s="71">
        <v>42363</v>
      </c>
      <c r="C43" s="72">
        <v>4504977.69</v>
      </c>
      <c r="D43" s="105">
        <v>28082187.55</v>
      </c>
      <c r="E43" s="105">
        <v>6083198.38</v>
      </c>
      <c r="F43" s="106">
        <v>38670363.62</v>
      </c>
      <c r="G43" s="105">
        <v>882704.96</v>
      </c>
      <c r="H43" s="106">
        <v>39553068.58</v>
      </c>
      <c r="I43" s="107">
        <v>0.2616754469190141</v>
      </c>
      <c r="J43" s="118" t="s">
        <v>876</v>
      </c>
      <c r="K43" s="118"/>
      <c r="L43" s="104">
        <v>2357.9</v>
      </c>
    </row>
  </sheetData>
  <sheetProtection/>
  <mergeCells count="1">
    <mergeCell ref="J43:K43"/>
  </mergeCells>
  <hyperlinks>
    <hyperlink ref="J1" r:id="rId1" display="https://dolarparalelotoday.blogspot.com/p/precio-historico-dolar-paralelo.html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L606"/>
  <sheetViews>
    <sheetView zoomScale="120" zoomScaleNormal="120" zoomScalePageLayoutView="0" workbookViewId="0" topLeftCell="A1">
      <selection activeCell="I35" sqref="I35:I41"/>
    </sheetView>
  </sheetViews>
  <sheetFormatPr defaultColWidth="11.7109375" defaultRowHeight="12.75"/>
  <cols>
    <col min="1" max="6" width="11.7109375" style="1" customWidth="1"/>
    <col min="7" max="7" width="15.00390625" style="1" customWidth="1"/>
    <col min="8" max="8" width="11.7109375" style="1" customWidth="1"/>
    <col min="9" max="9" width="14.421875" style="88" bestFit="1" customWidth="1"/>
    <col min="10" max="13" width="11.7109375" style="88" customWidth="1"/>
    <col min="14" max="16384" width="11.7109375" style="1" customWidth="1"/>
  </cols>
  <sheetData>
    <row r="2" spans="1:7" ht="12.75">
      <c r="A2" s="2"/>
      <c r="B2" s="3"/>
      <c r="C2" s="3"/>
      <c r="D2" s="3"/>
      <c r="E2" s="3"/>
      <c r="F2" s="3"/>
      <c r="G2" s="5"/>
    </row>
    <row r="3" spans="1:7" ht="12.75">
      <c r="A3" s="2"/>
      <c r="B3" s="3"/>
      <c r="C3" s="3"/>
      <c r="D3" s="3"/>
      <c r="E3" s="3"/>
      <c r="F3" s="3"/>
      <c r="G3" s="5"/>
    </row>
    <row r="4" spans="1:7" ht="12.75">
      <c r="A4" s="2"/>
      <c r="B4" s="3"/>
      <c r="C4" s="3"/>
      <c r="D4" s="3"/>
      <c r="E4" s="3"/>
      <c r="F4" s="3"/>
      <c r="G4" s="5"/>
    </row>
    <row r="5" spans="1:7" ht="12.75">
      <c r="A5" s="2"/>
      <c r="B5" s="3"/>
      <c r="C5" s="3"/>
      <c r="D5" s="3"/>
      <c r="E5" s="3"/>
      <c r="F5" s="3"/>
      <c r="G5" s="5"/>
    </row>
    <row r="6" spans="1:7" ht="12.75">
      <c r="A6" s="2"/>
      <c r="B6" s="3"/>
      <c r="C6" s="3"/>
      <c r="D6" s="3"/>
      <c r="E6" s="3"/>
      <c r="F6" s="3"/>
      <c r="G6" s="5"/>
    </row>
    <row r="7" spans="1:7" ht="12.75">
      <c r="A7" s="2"/>
      <c r="B7" s="3"/>
      <c r="C7" s="3"/>
      <c r="D7" s="3"/>
      <c r="E7" s="3"/>
      <c r="F7" s="3"/>
      <c r="G7" s="5"/>
    </row>
    <row r="8" spans="1:7" ht="12.75">
      <c r="A8" s="2"/>
      <c r="B8" s="3"/>
      <c r="C8" s="3"/>
      <c r="D8" s="3"/>
      <c r="E8" s="3"/>
      <c r="F8" s="3"/>
      <c r="G8" s="5"/>
    </row>
    <row r="9" spans="1:7" ht="12.75">
      <c r="A9" s="2"/>
      <c r="B9" s="3"/>
      <c r="C9" s="3"/>
      <c r="D9" s="3"/>
      <c r="E9" s="3"/>
      <c r="F9" s="3"/>
      <c r="G9" s="5"/>
    </row>
    <row r="10" spans="1:7" ht="12.75">
      <c r="A10" s="2"/>
      <c r="B10" s="3"/>
      <c r="C10" s="3"/>
      <c r="D10" s="3"/>
      <c r="E10" s="3"/>
      <c r="F10" s="3"/>
      <c r="G10" s="5"/>
    </row>
    <row r="11" spans="1:7" ht="12.75">
      <c r="A11" s="2"/>
      <c r="B11" s="3"/>
      <c r="C11" s="3"/>
      <c r="D11" s="3"/>
      <c r="E11" s="3"/>
      <c r="F11" s="3"/>
      <c r="G11" s="5"/>
    </row>
    <row r="12" spans="1:7" ht="13.5" thickBot="1">
      <c r="A12" s="2"/>
      <c r="B12" s="3"/>
      <c r="C12" s="3"/>
      <c r="D12" s="3"/>
      <c r="E12" s="3"/>
      <c r="F12" s="3"/>
      <c r="G12" s="5"/>
    </row>
    <row r="13" spans="1:10" ht="12.75">
      <c r="A13" s="26" t="s">
        <v>1</v>
      </c>
      <c r="B13" s="27" t="s">
        <v>2</v>
      </c>
      <c r="C13" s="27" t="s">
        <v>703</v>
      </c>
      <c r="D13" s="27" t="s">
        <v>697</v>
      </c>
      <c r="E13" s="27"/>
      <c r="F13" s="27"/>
      <c r="G13" s="28" t="s">
        <v>3</v>
      </c>
      <c r="H13" s="27" t="s">
        <v>702</v>
      </c>
      <c r="I13" s="19"/>
      <c r="J13" s="19"/>
    </row>
    <row r="14" spans="1:12" ht="38.25">
      <c r="A14" s="29" t="s">
        <v>4</v>
      </c>
      <c r="B14" s="30" t="s">
        <v>508</v>
      </c>
      <c r="C14" s="30" t="s">
        <v>5</v>
      </c>
      <c r="D14" s="31" t="s">
        <v>698</v>
      </c>
      <c r="E14" s="30" t="s">
        <v>6</v>
      </c>
      <c r="F14" s="30" t="s">
        <v>509</v>
      </c>
      <c r="G14" s="32" t="s">
        <v>7</v>
      </c>
      <c r="H14" s="30" t="s">
        <v>8</v>
      </c>
      <c r="I14" s="19"/>
      <c r="J14" s="86" t="s">
        <v>866</v>
      </c>
      <c r="K14" s="87" t="s">
        <v>867</v>
      </c>
      <c r="L14" s="87"/>
    </row>
    <row r="15" spans="1:11" ht="12.75">
      <c r="A15" s="9">
        <v>42363</v>
      </c>
      <c r="B15" s="38">
        <v>4504977.69</v>
      </c>
      <c r="C15" s="38">
        <v>28082187.55</v>
      </c>
      <c r="D15" s="38">
        <v>6083198.38</v>
      </c>
      <c r="E15" s="39">
        <v>38670363.62</v>
      </c>
      <c r="F15" s="38">
        <v>882704.96</v>
      </c>
      <c r="G15" s="39">
        <v>39553068.58</v>
      </c>
      <c r="H15" s="40">
        <v>0.2616754469190141</v>
      </c>
      <c r="I15" s="43">
        <f>G15/G16</f>
        <v>1.9765524843248496</v>
      </c>
      <c r="J15" s="21">
        <f>(I15-1)*100</f>
        <v>97.65524843248497</v>
      </c>
      <c r="K15" s="21">
        <v>180.8695652173913</v>
      </c>
    </row>
    <row r="16" spans="1:11" ht="12.75">
      <c r="A16" s="9" t="s">
        <v>825</v>
      </c>
      <c r="B16" s="38">
        <v>1829566.82</v>
      </c>
      <c r="C16" s="38">
        <v>14174918.55</v>
      </c>
      <c r="D16" s="38">
        <v>3505617.27</v>
      </c>
      <c r="E16" s="39">
        <v>19510102.64</v>
      </c>
      <c r="F16" s="38">
        <v>501037.41</v>
      </c>
      <c r="G16" s="39">
        <v>20011140.05</v>
      </c>
      <c r="H16" s="40">
        <v>1.401364704143802</v>
      </c>
      <c r="I16" s="43">
        <f aca="true" t="shared" si="0" ref="I16:I30">G16/G17</f>
        <v>1.6541179961374919</v>
      </c>
      <c r="J16" s="21">
        <f aca="true" t="shared" si="1" ref="J16:J30">(I16-1)*100</f>
        <v>65.4117996137492</v>
      </c>
      <c r="K16" s="21">
        <v>68.54045372415176</v>
      </c>
    </row>
    <row r="17" spans="1:11" ht="12.75">
      <c r="A17" s="9" t="s">
        <v>807</v>
      </c>
      <c r="B17" s="38">
        <v>1172492.2695763</v>
      </c>
      <c r="C17" s="38">
        <v>8416263.686615098</v>
      </c>
      <c r="D17" s="38">
        <v>2308166.801626999</v>
      </c>
      <c r="E17" s="39">
        <v>11896922.757818395</v>
      </c>
      <c r="F17" s="38">
        <v>200847.83456239998</v>
      </c>
      <c r="G17" s="39">
        <v>12097770.592380796</v>
      </c>
      <c r="H17" s="40">
        <v>0.6148579696897416</v>
      </c>
      <c r="I17" s="43">
        <f t="shared" si="0"/>
        <v>1.6902076038884342</v>
      </c>
      <c r="J17" s="21">
        <f t="shared" si="1"/>
        <v>69.02076038884341</v>
      </c>
      <c r="K17" s="21">
        <v>56.19316400125434</v>
      </c>
    </row>
    <row r="18" spans="1:11" ht="12.75">
      <c r="A18" s="51" t="s">
        <v>779</v>
      </c>
      <c r="B18" s="38">
        <v>715704.6175609999</v>
      </c>
      <c r="C18" s="38">
        <v>4890951.364112599</v>
      </c>
      <c r="D18" s="38">
        <v>1322920.7148626002</v>
      </c>
      <c r="E18" s="39">
        <v>6929576.696536199</v>
      </c>
      <c r="F18" s="38">
        <v>227988.18753430006</v>
      </c>
      <c r="G18" s="39">
        <v>7157564.884070499</v>
      </c>
      <c r="H18" s="40">
        <v>0.7203599204485727</v>
      </c>
      <c r="I18" s="43">
        <f t="shared" si="0"/>
        <v>1.608528486502769</v>
      </c>
      <c r="J18" s="21">
        <f t="shared" si="1"/>
        <v>60.85284865027689</v>
      </c>
      <c r="K18" s="21">
        <v>20.067771084337327</v>
      </c>
    </row>
    <row r="19" spans="1:11" ht="12.75">
      <c r="A19" s="55" t="s">
        <v>727</v>
      </c>
      <c r="B19" s="53">
        <v>459778.5207083</v>
      </c>
      <c r="C19" s="53">
        <v>2897577.809171</v>
      </c>
      <c r="D19" s="53">
        <v>860584.1840696001</v>
      </c>
      <c r="E19" s="54">
        <v>4217940.5139489</v>
      </c>
      <c r="F19" s="53">
        <v>231818.96754609997</v>
      </c>
      <c r="G19" s="54">
        <v>4449759.481495</v>
      </c>
      <c r="H19" s="8">
        <v>-0.43117990139629114</v>
      </c>
      <c r="I19" s="43">
        <f t="shared" si="0"/>
        <v>1.510994998449975</v>
      </c>
      <c r="J19" s="21">
        <f t="shared" si="1"/>
        <v>51.09949984499751</v>
      </c>
      <c r="K19" s="21">
        <v>27.569644572526443</v>
      </c>
    </row>
    <row r="20" spans="1:11" ht="12.75">
      <c r="A20" s="55" t="s">
        <v>666</v>
      </c>
      <c r="B20" s="53">
        <v>374262.11</v>
      </c>
      <c r="C20" s="53">
        <v>1812467.81</v>
      </c>
      <c r="D20" s="53" t="s">
        <v>699</v>
      </c>
      <c r="E20" s="54">
        <v>2186729.92</v>
      </c>
      <c r="F20" s="53">
        <v>758190.14</v>
      </c>
      <c r="G20" s="54">
        <v>2944920.06</v>
      </c>
      <c r="H20" s="8">
        <v>-0.20303286776439222</v>
      </c>
      <c r="I20" s="43">
        <f t="shared" si="0"/>
        <v>1.2601061911968534</v>
      </c>
      <c r="J20" s="21">
        <f t="shared" si="1"/>
        <v>26.01061911968534</v>
      </c>
      <c r="K20" s="21">
        <v>27.18387293830178</v>
      </c>
    </row>
    <row r="21" spans="1:11" ht="12.75">
      <c r="A21" s="55" t="s">
        <v>613</v>
      </c>
      <c r="B21" s="53">
        <v>295229.41</v>
      </c>
      <c r="C21" s="53">
        <v>1262460.97</v>
      </c>
      <c r="D21" s="53" t="s">
        <v>699</v>
      </c>
      <c r="E21" s="54">
        <v>1557690.38</v>
      </c>
      <c r="F21" s="53">
        <v>779350.8</v>
      </c>
      <c r="G21" s="54">
        <v>2337041.18</v>
      </c>
      <c r="H21" s="8">
        <v>0.5390640123479358</v>
      </c>
      <c r="I21" s="43">
        <f t="shared" si="0"/>
        <v>1.222187810045594</v>
      </c>
      <c r="J21" s="21">
        <f t="shared" si="1"/>
        <v>22.218781004559407</v>
      </c>
      <c r="K21" s="21">
        <v>25.05729564553092</v>
      </c>
    </row>
    <row r="22" spans="1:11" ht="12.75">
      <c r="A22" s="57" t="s">
        <v>561</v>
      </c>
      <c r="B22" s="58">
        <v>226246.2</v>
      </c>
      <c r="C22" s="58">
        <v>1011310.04</v>
      </c>
      <c r="D22" s="53" t="s">
        <v>699</v>
      </c>
      <c r="E22" s="54">
        <v>1237556.24</v>
      </c>
      <c r="F22" s="58">
        <v>674622.2</v>
      </c>
      <c r="G22" s="59">
        <v>1912178.44</v>
      </c>
      <c r="H22" s="60">
        <v>0.6587919005302201</v>
      </c>
      <c r="I22" s="43">
        <f t="shared" si="0"/>
        <v>1.2504719093672958</v>
      </c>
      <c r="J22" s="21">
        <f t="shared" si="1"/>
        <v>25.047190936729578</v>
      </c>
      <c r="K22" s="21">
        <v>30.900000000000016</v>
      </c>
    </row>
    <row r="23" spans="1:11" ht="12.75">
      <c r="A23" s="57" t="s">
        <v>505</v>
      </c>
      <c r="B23" s="58">
        <v>167825.6</v>
      </c>
      <c r="C23" s="58">
        <v>812377.86</v>
      </c>
      <c r="D23" s="53" t="s">
        <v>699</v>
      </c>
      <c r="E23" s="54">
        <v>980203.46</v>
      </c>
      <c r="F23" s="58">
        <v>548961.99</v>
      </c>
      <c r="G23" s="59">
        <v>1529165.45</v>
      </c>
      <c r="H23" s="60">
        <v>-1.2159453624754568</v>
      </c>
      <c r="I23" s="43">
        <f t="shared" si="0"/>
        <v>1.2871105840673154</v>
      </c>
      <c r="J23" s="21">
        <f t="shared" si="1"/>
        <v>28.71105840673154</v>
      </c>
      <c r="K23" s="21">
        <v>22.456994287153197</v>
      </c>
    </row>
    <row r="24" spans="1:11" ht="12.75">
      <c r="A24" s="57" t="s">
        <v>453</v>
      </c>
      <c r="B24" s="58">
        <v>128015.18</v>
      </c>
      <c r="C24" s="58">
        <v>654909.43</v>
      </c>
      <c r="D24" s="53" t="s">
        <v>699</v>
      </c>
      <c r="E24" s="54">
        <v>782924.61</v>
      </c>
      <c r="F24" s="58">
        <v>405136.05</v>
      </c>
      <c r="G24" s="61">
        <v>1188060.66</v>
      </c>
      <c r="H24" s="60">
        <v>-0.34035888422937477</v>
      </c>
      <c r="I24" s="43">
        <f t="shared" si="0"/>
        <v>1.7006704808696578</v>
      </c>
      <c r="J24" s="21">
        <f t="shared" si="1"/>
        <v>70.06704808696578</v>
      </c>
      <c r="K24" s="21">
        <v>16.966240199483785</v>
      </c>
    </row>
    <row r="25" spans="1:11" ht="12.75">
      <c r="A25" s="57" t="s">
        <v>402</v>
      </c>
      <c r="B25" s="58">
        <v>88727.47</v>
      </c>
      <c r="C25" s="58">
        <v>333735.23</v>
      </c>
      <c r="D25" s="53" t="s">
        <v>699</v>
      </c>
      <c r="E25" s="54">
        <v>422462.7</v>
      </c>
      <c r="F25" s="58">
        <v>276120.99</v>
      </c>
      <c r="G25" s="61">
        <v>698583.69</v>
      </c>
      <c r="H25" s="60">
        <v>-1.3112643065277596</v>
      </c>
      <c r="I25" s="43">
        <f t="shared" si="0"/>
        <v>1.5239715013729807</v>
      </c>
      <c r="J25" s="21">
        <f t="shared" si="1"/>
        <v>52.39715013729806</v>
      </c>
      <c r="K25" s="21">
        <v>14.358336820472317</v>
      </c>
    </row>
    <row r="26" spans="1:11" ht="12.75">
      <c r="A26" s="57" t="s">
        <v>349</v>
      </c>
      <c r="B26" s="58">
        <v>64083.01</v>
      </c>
      <c r="C26" s="58">
        <v>208241.62</v>
      </c>
      <c r="D26" s="53" t="s">
        <v>699</v>
      </c>
      <c r="E26" s="54">
        <v>272324.63</v>
      </c>
      <c r="F26" s="58">
        <v>186072.19</v>
      </c>
      <c r="G26" s="62">
        <v>458396.82</v>
      </c>
      <c r="H26" s="60">
        <v>0.02</v>
      </c>
      <c r="I26" s="43">
        <f t="shared" si="0"/>
        <v>1.4790030443669147</v>
      </c>
      <c r="J26" s="21">
        <f t="shared" si="1"/>
        <v>47.900304436691464</v>
      </c>
      <c r="K26" s="21">
        <v>19.184941200892624</v>
      </c>
    </row>
    <row r="27" spans="1:11" ht="12.75">
      <c r="A27" s="57" t="s">
        <v>297</v>
      </c>
      <c r="B27" s="58">
        <v>49214.45</v>
      </c>
      <c r="C27" s="58">
        <v>142276.07</v>
      </c>
      <c r="D27" s="53" t="s">
        <v>699</v>
      </c>
      <c r="E27" s="54">
        <v>191490.52</v>
      </c>
      <c r="F27" s="58">
        <v>118445.84</v>
      </c>
      <c r="G27" s="62">
        <v>309936.36</v>
      </c>
      <c r="H27" s="60">
        <v>1.15</v>
      </c>
      <c r="I27" s="43">
        <f t="shared" si="0"/>
        <v>1.5782279989306582</v>
      </c>
      <c r="J27" s="21">
        <f t="shared" si="1"/>
        <v>57.82279989306582</v>
      </c>
      <c r="K27" s="21">
        <v>27.084204773642927</v>
      </c>
    </row>
    <row r="28" spans="1:11" ht="12.75">
      <c r="A28" s="57" t="s">
        <v>248</v>
      </c>
      <c r="B28" s="58">
        <v>38637.42</v>
      </c>
      <c r="C28" s="58">
        <v>70597.22</v>
      </c>
      <c r="D28" s="53" t="s">
        <v>699</v>
      </c>
      <c r="E28" s="54">
        <v>109234.64</v>
      </c>
      <c r="F28" s="58">
        <v>87147.86</v>
      </c>
      <c r="G28" s="62">
        <v>196382.5</v>
      </c>
      <c r="H28" s="60">
        <v>1.44</v>
      </c>
      <c r="I28" s="43">
        <f t="shared" si="0"/>
        <v>1.155470528463058</v>
      </c>
      <c r="J28" s="21">
        <f t="shared" si="1"/>
        <v>15.547052846305798</v>
      </c>
      <c r="K28" s="21">
        <v>31.21548814131345</v>
      </c>
    </row>
    <row r="29" spans="1:11" ht="12.75">
      <c r="A29" s="57" t="s">
        <v>197</v>
      </c>
      <c r="B29" s="58">
        <v>23127.92</v>
      </c>
      <c r="C29" s="58">
        <v>68044.82</v>
      </c>
      <c r="D29" s="53" t="s">
        <v>699</v>
      </c>
      <c r="E29" s="54">
        <v>91172.74</v>
      </c>
      <c r="F29" s="58">
        <v>78786.16</v>
      </c>
      <c r="G29" s="62">
        <v>169958.9</v>
      </c>
      <c r="H29" s="60">
        <v>0.28</v>
      </c>
      <c r="I29" s="43">
        <f t="shared" si="0"/>
        <v>1.0223853060456471</v>
      </c>
      <c r="J29" s="21">
        <f t="shared" si="1"/>
        <v>2.2385306045647146</v>
      </c>
      <c r="K29" s="21">
        <v>12.28175758366925</v>
      </c>
    </row>
    <row r="30" spans="1:11" ht="12.75">
      <c r="A30" s="57" t="s">
        <v>146</v>
      </c>
      <c r="B30" s="58">
        <v>20081.57</v>
      </c>
      <c r="C30" s="58">
        <v>59079.17</v>
      </c>
      <c r="D30" s="53" t="s">
        <v>699</v>
      </c>
      <c r="E30" s="54">
        <v>79160.74</v>
      </c>
      <c r="F30" s="58">
        <v>87076.88</v>
      </c>
      <c r="G30" s="62">
        <v>166237.62</v>
      </c>
      <c r="H30" s="60">
        <v>1.26</v>
      </c>
      <c r="I30" s="43">
        <f t="shared" si="0"/>
        <v>1.2993176218176559</v>
      </c>
      <c r="J30" s="21">
        <f t="shared" si="1"/>
        <v>29.931762181765585</v>
      </c>
      <c r="K30" s="21">
        <v>13.431053436209272</v>
      </c>
    </row>
    <row r="31" spans="1:10" ht="12.75">
      <c r="A31" s="57" t="s">
        <v>55</v>
      </c>
      <c r="B31" s="58">
        <v>17965.46</v>
      </c>
      <c r="C31" s="58">
        <v>44242.09</v>
      </c>
      <c r="D31" s="53" t="s">
        <v>699</v>
      </c>
      <c r="E31" s="54">
        <v>62207.55</v>
      </c>
      <c r="F31" s="58">
        <v>65734.7</v>
      </c>
      <c r="G31" s="62">
        <v>127942.25</v>
      </c>
      <c r="H31" s="60">
        <v>-0.11</v>
      </c>
      <c r="I31" s="43"/>
      <c r="J31" s="21"/>
    </row>
    <row r="32" spans="1:7" ht="12.75">
      <c r="A32" s="2"/>
      <c r="B32" s="3"/>
      <c r="C32" s="3"/>
      <c r="D32" s="3"/>
      <c r="E32" s="3"/>
      <c r="F32" s="3"/>
      <c r="G32" s="5"/>
    </row>
    <row r="33" spans="1:7" ht="12.75">
      <c r="A33" s="2"/>
      <c r="B33" s="3"/>
      <c r="C33" s="3"/>
      <c r="D33" s="3"/>
      <c r="E33" s="3"/>
      <c r="F33" s="3"/>
      <c r="G33" s="5"/>
    </row>
    <row r="34" spans="1:7" ht="12.75">
      <c r="A34" s="2"/>
      <c r="B34" s="3"/>
      <c r="C34" s="3"/>
      <c r="D34" s="3"/>
      <c r="E34" s="3"/>
      <c r="F34" s="3"/>
      <c r="G34" s="5"/>
    </row>
    <row r="35" spans="1:12" ht="12.75">
      <c r="A35" s="2"/>
      <c r="B35" s="3"/>
      <c r="C35" s="3"/>
      <c r="D35" s="3"/>
      <c r="E35" s="3"/>
      <c r="F35" s="3"/>
      <c r="G35" s="5"/>
      <c r="H35" s="89"/>
      <c r="I35" s="90"/>
      <c r="J35" s="90"/>
      <c r="K35" s="90"/>
      <c r="L35" s="90"/>
    </row>
    <row r="36" spans="1:12" ht="12.75">
      <c r="A36" s="2"/>
      <c r="B36" s="3"/>
      <c r="C36" s="3"/>
      <c r="D36" s="3"/>
      <c r="E36" s="3"/>
      <c r="F36" s="3"/>
      <c r="G36" s="5"/>
      <c r="H36" s="89"/>
      <c r="I36" s="90"/>
      <c r="J36" s="90"/>
      <c r="K36" s="90"/>
      <c r="L36" s="90"/>
    </row>
    <row r="37" spans="1:12" ht="12.75">
      <c r="A37" s="2"/>
      <c r="B37" s="3"/>
      <c r="C37" s="3"/>
      <c r="D37" s="3"/>
      <c r="E37" s="3"/>
      <c r="F37" s="3"/>
      <c r="G37" s="5"/>
      <c r="H37" s="89"/>
      <c r="I37" s="90"/>
      <c r="J37" s="90"/>
      <c r="K37" s="90"/>
      <c r="L37" s="90"/>
    </row>
    <row r="38" spans="1:12" ht="12.75">
      <c r="A38" s="2"/>
      <c r="B38" s="3"/>
      <c r="C38" s="3"/>
      <c r="D38" s="3"/>
      <c r="E38" s="3"/>
      <c r="F38" s="3"/>
      <c r="G38" s="5"/>
      <c r="H38" s="89"/>
      <c r="I38" s="90"/>
      <c r="J38" s="90"/>
      <c r="K38" s="90"/>
      <c r="L38" s="90"/>
    </row>
    <row r="39" spans="1:12" ht="12.75">
      <c r="A39" s="2"/>
      <c r="B39" s="3"/>
      <c r="C39" s="3"/>
      <c r="D39" s="3"/>
      <c r="E39" s="3"/>
      <c r="F39" s="3"/>
      <c r="G39" s="5"/>
      <c r="H39" s="89"/>
      <c r="I39" s="90"/>
      <c r="J39" s="90"/>
      <c r="K39" s="90"/>
      <c r="L39" s="90"/>
    </row>
    <row r="40" spans="1:12" ht="12.75">
      <c r="A40" s="2"/>
      <c r="B40" s="3"/>
      <c r="C40" s="3"/>
      <c r="D40" s="3"/>
      <c r="E40" s="3"/>
      <c r="F40" s="3"/>
      <c r="G40" s="5"/>
      <c r="H40" s="89"/>
      <c r="I40" s="90"/>
      <c r="J40" s="90"/>
      <c r="K40" s="90"/>
      <c r="L40" s="90"/>
    </row>
    <row r="41" spans="1:12" ht="12.75">
      <c r="A41" s="2"/>
      <c r="B41" s="3"/>
      <c r="C41" s="3"/>
      <c r="D41" s="3"/>
      <c r="E41" s="3"/>
      <c r="F41" s="3"/>
      <c r="G41" s="5"/>
      <c r="H41" s="89"/>
      <c r="I41" s="90"/>
      <c r="J41" s="90"/>
      <c r="K41" s="90"/>
      <c r="L41" s="90"/>
    </row>
    <row r="42" spans="1:12" ht="12.75">
      <c r="A42" s="2"/>
      <c r="B42" s="3"/>
      <c r="C42" s="3"/>
      <c r="D42" s="3"/>
      <c r="E42" s="3"/>
      <c r="F42" s="3"/>
      <c r="G42" s="5"/>
      <c r="H42" s="89"/>
      <c r="I42" s="90"/>
      <c r="J42" s="90"/>
      <c r="K42" s="90"/>
      <c r="L42" s="90"/>
    </row>
    <row r="43" spans="1:12" ht="12.75">
      <c r="A43" s="2"/>
      <c r="B43" s="3"/>
      <c r="C43" s="3"/>
      <c r="D43" s="3"/>
      <c r="E43" s="3"/>
      <c r="F43" s="3"/>
      <c r="G43" s="5"/>
      <c r="H43" s="89"/>
      <c r="I43" s="90"/>
      <c r="J43" s="90"/>
      <c r="K43" s="90"/>
      <c r="L43" s="90"/>
    </row>
    <row r="44" spans="1:12" ht="12.75">
      <c r="A44" s="2"/>
      <c r="B44" s="3"/>
      <c r="C44" s="3"/>
      <c r="D44" s="3"/>
      <c r="E44" s="3"/>
      <c r="F44" s="3"/>
      <c r="G44" s="5"/>
      <c r="H44" s="89"/>
      <c r="I44" s="90"/>
      <c r="J44" s="90"/>
      <c r="K44" s="90"/>
      <c r="L44" s="90"/>
    </row>
    <row r="45" spans="1:7" ht="12.75">
      <c r="A45" s="2"/>
      <c r="B45" s="3"/>
      <c r="C45" s="3"/>
      <c r="D45" s="3"/>
      <c r="E45" s="3"/>
      <c r="F45" s="3"/>
      <c r="G45" s="5"/>
    </row>
    <row r="46" spans="1:7" ht="12.75">
      <c r="A46" s="2"/>
      <c r="B46" s="3"/>
      <c r="C46" s="3"/>
      <c r="D46" s="3"/>
      <c r="E46" s="3"/>
      <c r="F46" s="3"/>
      <c r="G46" s="5"/>
    </row>
    <row r="47" spans="1:7" ht="12.75">
      <c r="A47" s="2"/>
      <c r="B47" s="3"/>
      <c r="C47" s="3"/>
      <c r="D47" s="3"/>
      <c r="E47" s="3"/>
      <c r="F47" s="3"/>
      <c r="G47" s="5"/>
    </row>
    <row r="48" spans="1:7" ht="12.75">
      <c r="A48" s="2"/>
      <c r="B48" s="3"/>
      <c r="C48" s="3"/>
      <c r="D48" s="3"/>
      <c r="E48" s="3"/>
      <c r="F48" s="3"/>
      <c r="G48" s="5"/>
    </row>
    <row r="49" spans="1:7" ht="12.75">
      <c r="A49" s="2"/>
      <c r="B49" s="3"/>
      <c r="C49" s="3"/>
      <c r="D49" s="3"/>
      <c r="E49" s="3"/>
      <c r="F49" s="3"/>
      <c r="G49" s="5"/>
    </row>
    <row r="50" spans="1:7" ht="12.75">
      <c r="A50" s="2"/>
      <c r="B50" s="3"/>
      <c r="C50" s="3"/>
      <c r="D50" s="3"/>
      <c r="E50" s="3"/>
      <c r="F50" s="3"/>
      <c r="G50" s="5"/>
    </row>
    <row r="51" spans="1:7" ht="12.75">
      <c r="A51" s="2"/>
      <c r="B51" s="3"/>
      <c r="C51" s="3"/>
      <c r="D51" s="3"/>
      <c r="E51" s="3"/>
      <c r="F51" s="3"/>
      <c r="G51" s="5"/>
    </row>
    <row r="52" spans="1:7" ht="12.75">
      <c r="A52" s="2"/>
      <c r="B52" s="3"/>
      <c r="C52" s="3"/>
      <c r="D52" s="3"/>
      <c r="E52" s="3"/>
      <c r="F52" s="3"/>
      <c r="G52" s="5"/>
    </row>
    <row r="53" spans="1:7" ht="12.75">
      <c r="A53" s="2"/>
      <c r="B53" s="3"/>
      <c r="C53" s="3"/>
      <c r="D53" s="3"/>
      <c r="E53" s="3"/>
      <c r="F53" s="3"/>
      <c r="G53" s="5"/>
    </row>
    <row r="54" spans="1:7" ht="12.75">
      <c r="A54" s="2"/>
      <c r="B54" s="3"/>
      <c r="C54" s="3"/>
      <c r="D54" s="3"/>
      <c r="E54" s="3"/>
      <c r="F54" s="3"/>
      <c r="G54" s="5"/>
    </row>
    <row r="55" spans="1:7" ht="12.75">
      <c r="A55" s="2"/>
      <c r="B55" s="3"/>
      <c r="C55" s="3"/>
      <c r="D55" s="3"/>
      <c r="E55" s="3"/>
      <c r="F55" s="3"/>
      <c r="G55" s="5"/>
    </row>
    <row r="56" spans="1:7" ht="12.75">
      <c r="A56" s="2"/>
      <c r="B56" s="3"/>
      <c r="C56" s="3"/>
      <c r="D56" s="3"/>
      <c r="E56" s="3"/>
      <c r="F56" s="3"/>
      <c r="G56" s="5"/>
    </row>
    <row r="57" spans="1:7" ht="12.75">
      <c r="A57" s="2"/>
      <c r="B57" s="3"/>
      <c r="C57" s="3"/>
      <c r="D57" s="3"/>
      <c r="E57" s="3"/>
      <c r="F57" s="3"/>
      <c r="G57" s="5"/>
    </row>
    <row r="58" spans="1:7" ht="12.75">
      <c r="A58" s="2"/>
      <c r="B58" s="3"/>
      <c r="C58" s="3"/>
      <c r="D58" s="3"/>
      <c r="E58" s="3"/>
      <c r="F58" s="3"/>
      <c r="G58" s="5"/>
    </row>
    <row r="59" spans="1:7" ht="12.75">
      <c r="A59" s="2"/>
      <c r="B59" s="3"/>
      <c r="C59" s="3"/>
      <c r="D59" s="3"/>
      <c r="E59" s="3"/>
      <c r="F59" s="3"/>
      <c r="G59" s="5"/>
    </row>
    <row r="60" spans="1:7" ht="12.75">
      <c r="A60" s="2"/>
      <c r="B60" s="3"/>
      <c r="C60" s="3"/>
      <c r="D60" s="3"/>
      <c r="E60" s="3"/>
      <c r="F60" s="3"/>
      <c r="G60" s="5"/>
    </row>
    <row r="61" spans="1:7" ht="12.75">
      <c r="A61" s="2"/>
      <c r="B61" s="3"/>
      <c r="C61" s="3"/>
      <c r="D61" s="3"/>
      <c r="E61" s="3"/>
      <c r="F61" s="3"/>
      <c r="G61" s="5"/>
    </row>
    <row r="62" spans="1:7" ht="12.75">
      <c r="A62" s="2"/>
      <c r="B62" s="3"/>
      <c r="C62" s="3"/>
      <c r="D62" s="3"/>
      <c r="E62" s="3"/>
      <c r="F62" s="3"/>
      <c r="G62" s="5"/>
    </row>
    <row r="63" spans="1:7" ht="12.75">
      <c r="A63" s="2"/>
      <c r="B63" s="3"/>
      <c r="C63" s="3"/>
      <c r="D63" s="3"/>
      <c r="E63" s="3"/>
      <c r="F63" s="3"/>
      <c r="G63" s="5"/>
    </row>
    <row r="64" spans="1:7" ht="12.75">
      <c r="A64" s="2"/>
      <c r="B64" s="3"/>
      <c r="C64" s="3"/>
      <c r="D64" s="3"/>
      <c r="E64" s="3"/>
      <c r="F64" s="3"/>
      <c r="G64" s="5"/>
    </row>
    <row r="65" spans="1:7" ht="12.75">
      <c r="A65" s="2"/>
      <c r="B65" s="3"/>
      <c r="C65" s="3"/>
      <c r="D65" s="3"/>
      <c r="E65" s="3"/>
      <c r="F65" s="3"/>
      <c r="G65" s="5"/>
    </row>
    <row r="66" spans="1:7" ht="12.75">
      <c r="A66" s="2"/>
      <c r="B66" s="3"/>
      <c r="C66" s="3"/>
      <c r="D66" s="3"/>
      <c r="E66" s="3"/>
      <c r="F66" s="3"/>
      <c r="G66" s="5"/>
    </row>
    <row r="67" spans="1:7" ht="12.75">
      <c r="A67" s="2"/>
      <c r="B67" s="3"/>
      <c r="C67" s="3"/>
      <c r="D67" s="3"/>
      <c r="E67" s="3"/>
      <c r="F67" s="3"/>
      <c r="G67" s="5"/>
    </row>
    <row r="68" spans="1:7" ht="12.75">
      <c r="A68" s="2"/>
      <c r="B68" s="3"/>
      <c r="C68" s="3"/>
      <c r="D68" s="3"/>
      <c r="E68" s="3"/>
      <c r="F68" s="3"/>
      <c r="G68" s="5"/>
    </row>
    <row r="69" spans="1:7" ht="12.75">
      <c r="A69" s="2"/>
      <c r="B69" s="3"/>
      <c r="C69" s="3"/>
      <c r="D69" s="3"/>
      <c r="E69" s="3"/>
      <c r="F69" s="3"/>
      <c r="G69" s="5"/>
    </row>
    <row r="70" spans="1:7" ht="12.75">
      <c r="A70" s="2"/>
      <c r="B70" s="3"/>
      <c r="C70" s="3"/>
      <c r="D70" s="3"/>
      <c r="E70" s="3"/>
      <c r="F70" s="3"/>
      <c r="G70" s="5"/>
    </row>
    <row r="71" spans="1:7" ht="12.75">
      <c r="A71" s="2"/>
      <c r="B71" s="3"/>
      <c r="C71" s="3"/>
      <c r="D71" s="3"/>
      <c r="E71" s="3"/>
      <c r="F71" s="3"/>
      <c r="G71" s="5"/>
    </row>
    <row r="72" spans="1:7" ht="12.75">
      <c r="A72" s="2"/>
      <c r="B72" s="3"/>
      <c r="C72" s="3"/>
      <c r="D72" s="3"/>
      <c r="E72" s="3"/>
      <c r="F72" s="3"/>
      <c r="G72" s="5"/>
    </row>
    <row r="73" spans="1:7" ht="12.75">
      <c r="A73" s="2"/>
      <c r="B73" s="3"/>
      <c r="C73" s="3"/>
      <c r="D73" s="3"/>
      <c r="E73" s="3"/>
      <c r="F73" s="3"/>
      <c r="G73" s="5"/>
    </row>
    <row r="74" spans="1:7" ht="12.75">
      <c r="A74" s="2"/>
      <c r="B74" s="3"/>
      <c r="C74" s="3"/>
      <c r="D74" s="3"/>
      <c r="E74" s="3"/>
      <c r="F74" s="3"/>
      <c r="G74" s="5"/>
    </row>
    <row r="75" spans="1:7" ht="12.75">
      <c r="A75" s="2"/>
      <c r="B75" s="3"/>
      <c r="C75" s="3"/>
      <c r="D75" s="3"/>
      <c r="E75" s="3"/>
      <c r="F75" s="3"/>
      <c r="G75" s="5"/>
    </row>
    <row r="76" spans="1:7" ht="12.75">
      <c r="A76" s="2"/>
      <c r="B76" s="3"/>
      <c r="C76" s="3"/>
      <c r="D76" s="3"/>
      <c r="E76" s="3"/>
      <c r="F76" s="3"/>
      <c r="G76" s="5"/>
    </row>
    <row r="77" spans="1:7" ht="12.75">
      <c r="A77" s="2"/>
      <c r="B77" s="3"/>
      <c r="C77" s="3"/>
      <c r="D77" s="3"/>
      <c r="E77" s="3"/>
      <c r="F77" s="3"/>
      <c r="G77" s="5"/>
    </row>
    <row r="78" spans="1:7" ht="12.75">
      <c r="A78" s="2"/>
      <c r="B78" s="3"/>
      <c r="C78" s="3"/>
      <c r="D78" s="3"/>
      <c r="E78" s="3"/>
      <c r="F78" s="3"/>
      <c r="G78" s="5"/>
    </row>
    <row r="79" spans="1:7" ht="12.75">
      <c r="A79" s="2"/>
      <c r="B79" s="3"/>
      <c r="C79" s="3"/>
      <c r="D79" s="3"/>
      <c r="E79" s="3"/>
      <c r="F79" s="3"/>
      <c r="G79" s="5"/>
    </row>
    <row r="80" spans="1:7" ht="12.75">
      <c r="A80" s="2"/>
      <c r="B80" s="3"/>
      <c r="C80" s="3"/>
      <c r="D80" s="3"/>
      <c r="E80" s="3"/>
      <c r="F80" s="3"/>
      <c r="G80" s="5"/>
    </row>
    <row r="81" spans="1:7" ht="12.75">
      <c r="A81" s="2"/>
      <c r="B81" s="3"/>
      <c r="C81" s="3"/>
      <c r="D81" s="3"/>
      <c r="E81" s="3"/>
      <c r="F81" s="3"/>
      <c r="G81" s="5"/>
    </row>
    <row r="82" spans="1:7" ht="12.75">
      <c r="A82" s="2"/>
      <c r="B82" s="3"/>
      <c r="C82" s="3"/>
      <c r="D82" s="3"/>
      <c r="E82" s="3"/>
      <c r="F82" s="3"/>
      <c r="G82" s="5"/>
    </row>
    <row r="83" spans="1:7" ht="12.75">
      <c r="A83" s="2"/>
      <c r="B83" s="3"/>
      <c r="C83" s="3"/>
      <c r="D83" s="3"/>
      <c r="E83" s="3"/>
      <c r="F83" s="3"/>
      <c r="G83" s="5"/>
    </row>
    <row r="84" spans="1:7" ht="12.75">
      <c r="A84" s="2"/>
      <c r="B84" s="3"/>
      <c r="C84" s="3"/>
      <c r="D84" s="3"/>
      <c r="E84" s="3"/>
      <c r="F84" s="3"/>
      <c r="G84" s="5"/>
    </row>
    <row r="85" spans="1:7" ht="12.75">
      <c r="A85" s="2"/>
      <c r="B85" s="3"/>
      <c r="C85" s="3"/>
      <c r="D85" s="3"/>
      <c r="E85" s="3"/>
      <c r="F85" s="3"/>
      <c r="G85" s="5"/>
    </row>
    <row r="86" spans="1:7" ht="12.75">
      <c r="A86" s="2"/>
      <c r="B86" s="3"/>
      <c r="C86" s="3"/>
      <c r="D86" s="3"/>
      <c r="E86" s="3"/>
      <c r="F86" s="3"/>
      <c r="G86" s="5"/>
    </row>
    <row r="87" spans="1:7" ht="12.75">
      <c r="A87" s="2"/>
      <c r="B87" s="3"/>
      <c r="C87" s="3"/>
      <c r="D87" s="3"/>
      <c r="E87" s="3"/>
      <c r="F87" s="3"/>
      <c r="G87" s="5"/>
    </row>
    <row r="88" spans="1:7" ht="12.75">
      <c r="A88" s="2"/>
      <c r="B88" s="3"/>
      <c r="C88" s="3"/>
      <c r="D88" s="3"/>
      <c r="E88" s="3"/>
      <c r="F88" s="3"/>
      <c r="G88" s="5"/>
    </row>
    <row r="89" spans="1:7" ht="12.75">
      <c r="A89" s="2"/>
      <c r="B89" s="3"/>
      <c r="C89" s="3"/>
      <c r="D89" s="3"/>
      <c r="E89" s="3"/>
      <c r="F89" s="3"/>
      <c r="G89" s="5"/>
    </row>
    <row r="90" spans="1:7" ht="12.75">
      <c r="A90" s="2"/>
      <c r="B90" s="3"/>
      <c r="C90" s="3"/>
      <c r="D90" s="3"/>
      <c r="E90" s="3"/>
      <c r="F90" s="3"/>
      <c r="G90" s="5"/>
    </row>
    <row r="91" spans="1:7" ht="12.75">
      <c r="A91" s="2"/>
      <c r="B91" s="3"/>
      <c r="C91" s="3"/>
      <c r="D91" s="3"/>
      <c r="E91" s="3"/>
      <c r="F91" s="3"/>
      <c r="G91" s="5"/>
    </row>
    <row r="92" spans="1:7" ht="12.75">
      <c r="A92" s="2"/>
      <c r="B92" s="3"/>
      <c r="C92" s="3"/>
      <c r="D92" s="3"/>
      <c r="E92" s="3"/>
      <c r="F92" s="3"/>
      <c r="G92" s="5"/>
    </row>
    <row r="93" spans="1:7" ht="12.75">
      <c r="A93" s="2"/>
      <c r="B93" s="3"/>
      <c r="C93" s="3"/>
      <c r="D93" s="3"/>
      <c r="E93" s="3"/>
      <c r="F93" s="3"/>
      <c r="G93" s="5"/>
    </row>
    <row r="94" spans="1:7" ht="12.75">
      <c r="A94" s="2"/>
      <c r="B94" s="3"/>
      <c r="C94" s="3"/>
      <c r="D94" s="3"/>
      <c r="E94" s="3"/>
      <c r="F94" s="3"/>
      <c r="G94" s="5"/>
    </row>
    <row r="95" spans="1:7" ht="12.75">
      <c r="A95" s="2"/>
      <c r="B95" s="3"/>
      <c r="C95" s="3"/>
      <c r="D95" s="3"/>
      <c r="E95" s="3"/>
      <c r="F95" s="3"/>
      <c r="G95" s="5"/>
    </row>
    <row r="96" spans="1:7" ht="12.75">
      <c r="A96" s="2"/>
      <c r="B96" s="3"/>
      <c r="C96" s="3"/>
      <c r="D96" s="3"/>
      <c r="E96" s="3"/>
      <c r="F96" s="3"/>
      <c r="G96" s="5"/>
    </row>
    <row r="97" spans="1:7" ht="12.75">
      <c r="A97" s="2"/>
      <c r="B97" s="3"/>
      <c r="C97" s="3"/>
      <c r="D97" s="3"/>
      <c r="E97" s="3"/>
      <c r="F97" s="3"/>
      <c r="G97" s="5"/>
    </row>
    <row r="98" spans="1:7" ht="12.75">
      <c r="A98" s="2"/>
      <c r="B98" s="3"/>
      <c r="C98" s="3"/>
      <c r="D98" s="3"/>
      <c r="E98" s="3"/>
      <c r="F98" s="3"/>
      <c r="G98" s="5"/>
    </row>
    <row r="99" spans="1:7" ht="12.75">
      <c r="A99" s="2"/>
      <c r="B99" s="3"/>
      <c r="C99" s="3"/>
      <c r="D99" s="3"/>
      <c r="E99" s="3"/>
      <c r="F99" s="3"/>
      <c r="G99" s="5"/>
    </row>
    <row r="100" spans="1:7" ht="12.75">
      <c r="A100" s="2"/>
      <c r="B100" s="3"/>
      <c r="C100" s="3"/>
      <c r="D100" s="3"/>
      <c r="E100" s="3"/>
      <c r="F100" s="3"/>
      <c r="G100" s="5"/>
    </row>
    <row r="101" spans="1:7" ht="12.75">
      <c r="A101" s="2"/>
      <c r="B101" s="3"/>
      <c r="C101" s="3"/>
      <c r="D101" s="3"/>
      <c r="E101" s="3"/>
      <c r="F101" s="3"/>
      <c r="G101" s="5"/>
    </row>
    <row r="102" spans="1:7" ht="12.75">
      <c r="A102" s="2"/>
      <c r="B102" s="3"/>
      <c r="C102" s="3"/>
      <c r="D102" s="3"/>
      <c r="E102" s="3"/>
      <c r="F102" s="3"/>
      <c r="G102" s="5"/>
    </row>
    <row r="103" spans="1:7" ht="12.75">
      <c r="A103" s="2"/>
      <c r="B103" s="3"/>
      <c r="C103" s="3"/>
      <c r="D103" s="3"/>
      <c r="E103" s="3"/>
      <c r="F103" s="3"/>
      <c r="G103" s="5"/>
    </row>
    <row r="104" spans="1:7" ht="12.75">
      <c r="A104" s="2"/>
      <c r="B104" s="3"/>
      <c r="C104" s="3"/>
      <c r="D104" s="3"/>
      <c r="E104" s="3"/>
      <c r="F104" s="3"/>
      <c r="G104" s="5"/>
    </row>
    <row r="105" spans="1:7" ht="12.75">
      <c r="A105" s="2"/>
      <c r="B105" s="3"/>
      <c r="C105" s="3"/>
      <c r="D105" s="3"/>
      <c r="E105" s="3"/>
      <c r="F105" s="3"/>
      <c r="G105" s="5"/>
    </row>
    <row r="106" spans="1:7" ht="12.75">
      <c r="A106" s="2"/>
      <c r="B106" s="3"/>
      <c r="C106" s="3"/>
      <c r="D106" s="3"/>
      <c r="E106" s="3"/>
      <c r="F106" s="3"/>
      <c r="G106" s="5"/>
    </row>
    <row r="107" spans="1:7" ht="12.75">
      <c r="A107" s="2"/>
      <c r="B107" s="3"/>
      <c r="C107" s="3"/>
      <c r="D107" s="3"/>
      <c r="E107" s="3"/>
      <c r="F107" s="3"/>
      <c r="G107" s="5"/>
    </row>
    <row r="108" spans="1:7" ht="12.75">
      <c r="A108" s="2"/>
      <c r="B108" s="3"/>
      <c r="C108" s="3"/>
      <c r="D108" s="3"/>
      <c r="E108" s="3"/>
      <c r="F108" s="3"/>
      <c r="G108" s="5"/>
    </row>
    <row r="109" spans="1:7" ht="12.75">
      <c r="A109" s="2"/>
      <c r="B109" s="3"/>
      <c r="C109" s="3"/>
      <c r="D109" s="3"/>
      <c r="E109" s="3"/>
      <c r="F109" s="3"/>
      <c r="G109" s="5"/>
    </row>
    <row r="110" spans="1:7" ht="12.75">
      <c r="A110" s="2"/>
      <c r="B110" s="3"/>
      <c r="C110" s="3"/>
      <c r="D110" s="3"/>
      <c r="E110" s="3"/>
      <c r="F110" s="3"/>
      <c r="G110" s="5"/>
    </row>
    <row r="111" spans="1:7" ht="12.75">
      <c r="A111" s="2"/>
      <c r="B111" s="3"/>
      <c r="C111" s="3"/>
      <c r="D111" s="3"/>
      <c r="E111" s="3"/>
      <c r="F111" s="3"/>
      <c r="G111" s="5"/>
    </row>
    <row r="112" spans="1:7" ht="12.75">
      <c r="A112" s="2"/>
      <c r="B112" s="3"/>
      <c r="C112" s="3"/>
      <c r="D112" s="3"/>
      <c r="E112" s="3"/>
      <c r="F112" s="3"/>
      <c r="G112" s="5"/>
    </row>
    <row r="113" spans="1:7" ht="12.75">
      <c r="A113" s="2"/>
      <c r="B113" s="3"/>
      <c r="C113" s="3"/>
      <c r="D113" s="3"/>
      <c r="E113" s="3"/>
      <c r="F113" s="3"/>
      <c r="G113" s="5"/>
    </row>
    <row r="114" spans="1:7" ht="12.75">
      <c r="A114" s="2"/>
      <c r="B114" s="3"/>
      <c r="C114" s="3"/>
      <c r="D114" s="3"/>
      <c r="E114" s="3"/>
      <c r="F114" s="3"/>
      <c r="G114" s="5"/>
    </row>
    <row r="115" spans="1:7" ht="12.75">
      <c r="A115" s="2"/>
      <c r="B115" s="3"/>
      <c r="C115" s="3"/>
      <c r="D115" s="3"/>
      <c r="E115" s="3"/>
      <c r="F115" s="3"/>
      <c r="G115" s="5"/>
    </row>
    <row r="116" spans="1:7" ht="12.75">
      <c r="A116" s="2"/>
      <c r="B116" s="3"/>
      <c r="C116" s="3"/>
      <c r="D116" s="3"/>
      <c r="E116" s="3"/>
      <c r="F116" s="3"/>
      <c r="G116" s="5"/>
    </row>
    <row r="117" spans="1:7" ht="12.75">
      <c r="A117" s="2"/>
      <c r="B117" s="3"/>
      <c r="C117" s="3"/>
      <c r="D117" s="3"/>
      <c r="E117" s="3"/>
      <c r="F117" s="3"/>
      <c r="G117" s="5"/>
    </row>
    <row r="118" spans="1:7" ht="12.75">
      <c r="A118" s="2"/>
      <c r="B118" s="3"/>
      <c r="C118" s="3"/>
      <c r="D118" s="3"/>
      <c r="E118" s="3"/>
      <c r="F118" s="3"/>
      <c r="G118" s="5"/>
    </row>
    <row r="119" spans="1:7" ht="12.75">
      <c r="A119" s="2"/>
      <c r="B119" s="3"/>
      <c r="C119" s="3"/>
      <c r="D119" s="3"/>
      <c r="E119" s="3"/>
      <c r="F119" s="3"/>
      <c r="G119" s="5"/>
    </row>
    <row r="120" spans="1:7" ht="12.75">
      <c r="A120" s="2"/>
      <c r="B120" s="3"/>
      <c r="C120" s="3"/>
      <c r="D120" s="3"/>
      <c r="E120" s="3"/>
      <c r="F120" s="3"/>
      <c r="G120" s="5"/>
    </row>
    <row r="121" spans="1:7" ht="12.75">
      <c r="A121" s="2"/>
      <c r="B121" s="3"/>
      <c r="C121" s="3"/>
      <c r="D121" s="3"/>
      <c r="E121" s="3"/>
      <c r="F121" s="3"/>
      <c r="G121" s="5"/>
    </row>
    <row r="122" spans="1:7" ht="12.75">
      <c r="A122" s="2"/>
      <c r="B122" s="3"/>
      <c r="C122" s="3"/>
      <c r="D122" s="3"/>
      <c r="E122" s="3"/>
      <c r="F122" s="3"/>
      <c r="G122" s="5"/>
    </row>
    <row r="123" spans="1:7" ht="12.75">
      <c r="A123" s="2"/>
      <c r="B123" s="3"/>
      <c r="C123" s="3"/>
      <c r="D123" s="3"/>
      <c r="E123" s="3"/>
      <c r="F123" s="3"/>
      <c r="G123" s="5"/>
    </row>
    <row r="124" spans="1:7" ht="12.75">
      <c r="A124" s="2"/>
      <c r="B124" s="3"/>
      <c r="C124" s="3"/>
      <c r="D124" s="3"/>
      <c r="E124" s="3"/>
      <c r="F124" s="3"/>
      <c r="G124" s="5"/>
    </row>
    <row r="125" spans="1:7" ht="12.75">
      <c r="A125" s="2"/>
      <c r="B125" s="3"/>
      <c r="C125" s="3"/>
      <c r="D125" s="3"/>
      <c r="E125" s="3"/>
      <c r="F125" s="3"/>
      <c r="G125" s="5"/>
    </row>
    <row r="126" spans="1:7" ht="12.75">
      <c r="A126" s="2"/>
      <c r="B126" s="3"/>
      <c r="C126" s="3"/>
      <c r="D126" s="3"/>
      <c r="E126" s="3"/>
      <c r="F126" s="3"/>
      <c r="G126" s="5"/>
    </row>
    <row r="127" spans="1:7" ht="12.75">
      <c r="A127" s="2"/>
      <c r="B127" s="3"/>
      <c r="C127" s="3"/>
      <c r="D127" s="3"/>
      <c r="E127" s="3"/>
      <c r="F127" s="3"/>
      <c r="G127" s="5"/>
    </row>
    <row r="128" spans="1:7" ht="12.75">
      <c r="A128" s="2"/>
      <c r="B128" s="3"/>
      <c r="C128" s="3"/>
      <c r="D128" s="3"/>
      <c r="E128" s="3"/>
      <c r="F128" s="3"/>
      <c r="G128" s="5"/>
    </row>
    <row r="129" spans="1:7" ht="12.75">
      <c r="A129" s="2"/>
      <c r="B129" s="3"/>
      <c r="C129" s="3"/>
      <c r="D129" s="3"/>
      <c r="E129" s="3"/>
      <c r="F129" s="3"/>
      <c r="G129" s="5"/>
    </row>
    <row r="130" spans="1:7" ht="12.75">
      <c r="A130" s="2"/>
      <c r="B130" s="3"/>
      <c r="C130" s="3"/>
      <c r="D130" s="3"/>
      <c r="E130" s="3"/>
      <c r="F130" s="3"/>
      <c r="G130" s="5"/>
    </row>
    <row r="131" spans="1:7" ht="12.75">
      <c r="A131" s="2"/>
      <c r="B131" s="3"/>
      <c r="C131" s="3"/>
      <c r="D131" s="3"/>
      <c r="E131" s="3"/>
      <c r="F131" s="3"/>
      <c r="G131" s="5"/>
    </row>
    <row r="132" spans="1:7" ht="12.75">
      <c r="A132" s="2"/>
      <c r="B132" s="3"/>
      <c r="C132" s="3"/>
      <c r="D132" s="3"/>
      <c r="E132" s="3"/>
      <c r="F132" s="3"/>
      <c r="G132" s="5"/>
    </row>
    <row r="133" spans="1:7" ht="12.75">
      <c r="A133" s="2"/>
      <c r="B133" s="3"/>
      <c r="C133" s="3"/>
      <c r="D133" s="3"/>
      <c r="E133" s="3"/>
      <c r="F133" s="3"/>
      <c r="G133" s="5"/>
    </row>
    <row r="134" spans="1:7" ht="12.75">
      <c r="A134" s="2"/>
      <c r="B134" s="3"/>
      <c r="C134" s="3"/>
      <c r="D134" s="3"/>
      <c r="E134" s="3"/>
      <c r="F134" s="3"/>
      <c r="G134" s="5"/>
    </row>
    <row r="135" spans="1:7" ht="12.75">
      <c r="A135" s="2"/>
      <c r="B135" s="3"/>
      <c r="C135" s="3"/>
      <c r="D135" s="3"/>
      <c r="E135" s="3"/>
      <c r="F135" s="3"/>
      <c r="G135" s="5"/>
    </row>
    <row r="136" spans="1:7" ht="12.75">
      <c r="A136" s="2"/>
      <c r="B136" s="3"/>
      <c r="C136" s="3"/>
      <c r="D136" s="3"/>
      <c r="E136" s="3"/>
      <c r="F136" s="3"/>
      <c r="G136" s="5"/>
    </row>
    <row r="137" spans="1:7" ht="12.75">
      <c r="A137" s="2"/>
      <c r="B137" s="3"/>
      <c r="C137" s="3"/>
      <c r="D137" s="3"/>
      <c r="E137" s="3"/>
      <c r="F137" s="3"/>
      <c r="G137" s="5"/>
    </row>
    <row r="138" spans="1:7" ht="12.75">
      <c r="A138" s="2"/>
      <c r="B138" s="3"/>
      <c r="C138" s="3"/>
      <c r="D138" s="3"/>
      <c r="E138" s="3"/>
      <c r="F138" s="3"/>
      <c r="G138" s="5"/>
    </row>
    <row r="139" spans="1:7" ht="12.75">
      <c r="A139" s="2"/>
      <c r="B139" s="3"/>
      <c r="C139" s="3"/>
      <c r="D139" s="3"/>
      <c r="E139" s="3"/>
      <c r="F139" s="3"/>
      <c r="G139" s="5"/>
    </row>
    <row r="140" spans="1:7" ht="12.75">
      <c r="A140" s="2"/>
      <c r="B140" s="3"/>
      <c r="C140" s="3"/>
      <c r="D140" s="3"/>
      <c r="E140" s="3"/>
      <c r="F140" s="3"/>
      <c r="G140" s="5"/>
    </row>
    <row r="141" spans="1:7" ht="12.75">
      <c r="A141" s="2"/>
      <c r="B141" s="3"/>
      <c r="C141" s="3"/>
      <c r="D141" s="3"/>
      <c r="E141" s="3"/>
      <c r="F141" s="3"/>
      <c r="G141" s="5"/>
    </row>
    <row r="142" spans="1:7" ht="12.75">
      <c r="A142" s="2"/>
      <c r="B142" s="3"/>
      <c r="C142" s="3"/>
      <c r="D142" s="3"/>
      <c r="E142" s="3"/>
      <c r="F142" s="3"/>
      <c r="G142" s="5"/>
    </row>
    <row r="143" spans="1:7" ht="12.75">
      <c r="A143" s="2"/>
      <c r="B143" s="3"/>
      <c r="C143" s="3"/>
      <c r="D143" s="3"/>
      <c r="E143" s="3"/>
      <c r="F143" s="3"/>
      <c r="G143" s="5"/>
    </row>
    <row r="144" spans="1:7" ht="12.75">
      <c r="A144" s="2"/>
      <c r="B144" s="3"/>
      <c r="C144" s="3"/>
      <c r="D144" s="3"/>
      <c r="E144" s="3"/>
      <c r="F144" s="3"/>
      <c r="G144" s="5"/>
    </row>
    <row r="145" spans="1:7" ht="12.75">
      <c r="A145" s="2"/>
      <c r="B145" s="3"/>
      <c r="C145" s="3"/>
      <c r="D145" s="3"/>
      <c r="E145" s="3"/>
      <c r="F145" s="3"/>
      <c r="G145" s="5"/>
    </row>
    <row r="146" spans="1:7" ht="12.75">
      <c r="A146" s="2"/>
      <c r="B146" s="3"/>
      <c r="C146" s="3"/>
      <c r="D146" s="3"/>
      <c r="E146" s="3"/>
      <c r="F146" s="3"/>
      <c r="G146" s="5"/>
    </row>
    <row r="147" spans="1:7" ht="12.75">
      <c r="A147" s="2"/>
      <c r="B147" s="3"/>
      <c r="C147" s="3"/>
      <c r="D147" s="3"/>
      <c r="E147" s="3"/>
      <c r="F147" s="3"/>
      <c r="G147" s="5"/>
    </row>
    <row r="148" spans="1:7" ht="12.75">
      <c r="A148" s="2"/>
      <c r="B148" s="3"/>
      <c r="C148" s="3"/>
      <c r="D148" s="3"/>
      <c r="E148" s="3"/>
      <c r="F148" s="3"/>
      <c r="G148" s="5"/>
    </row>
    <row r="149" spans="1:7" ht="12.75">
      <c r="A149" s="2"/>
      <c r="B149" s="3"/>
      <c r="C149" s="3"/>
      <c r="D149" s="3"/>
      <c r="E149" s="3"/>
      <c r="F149" s="3"/>
      <c r="G149" s="5"/>
    </row>
    <row r="150" spans="1:7" ht="12.75">
      <c r="A150" s="2"/>
      <c r="B150" s="3"/>
      <c r="C150" s="3"/>
      <c r="D150" s="3"/>
      <c r="E150" s="3"/>
      <c r="F150" s="3"/>
      <c r="G150" s="5"/>
    </row>
    <row r="151" spans="1:7" ht="12.75">
      <c r="A151" s="2"/>
      <c r="B151" s="3"/>
      <c r="C151" s="3"/>
      <c r="D151" s="3"/>
      <c r="E151" s="3"/>
      <c r="F151" s="3"/>
      <c r="G151" s="5"/>
    </row>
    <row r="152" spans="1:7" ht="12.75">
      <c r="A152" s="2"/>
      <c r="B152" s="3"/>
      <c r="C152" s="3"/>
      <c r="D152" s="3"/>
      <c r="E152" s="3"/>
      <c r="F152" s="3"/>
      <c r="G152" s="5"/>
    </row>
    <row r="153" spans="1:7" ht="12.75">
      <c r="A153" s="2"/>
      <c r="B153" s="3"/>
      <c r="C153" s="3"/>
      <c r="D153" s="3"/>
      <c r="E153" s="3"/>
      <c r="F153" s="3"/>
      <c r="G153" s="5"/>
    </row>
    <row r="154" spans="1:7" ht="12.75">
      <c r="A154" s="2"/>
      <c r="B154" s="3"/>
      <c r="C154" s="3"/>
      <c r="D154" s="3"/>
      <c r="E154" s="3"/>
      <c r="F154" s="3"/>
      <c r="G154" s="5"/>
    </row>
    <row r="155" spans="1:7" ht="12.75">
      <c r="A155" s="2"/>
      <c r="B155" s="3"/>
      <c r="C155" s="3"/>
      <c r="D155" s="3"/>
      <c r="E155" s="3"/>
      <c r="F155" s="3"/>
      <c r="G155" s="5"/>
    </row>
    <row r="156" spans="1:7" ht="12.75">
      <c r="A156" s="2"/>
      <c r="B156" s="3"/>
      <c r="C156" s="3"/>
      <c r="D156" s="3"/>
      <c r="E156" s="3"/>
      <c r="F156" s="3"/>
      <c r="G156" s="5"/>
    </row>
    <row r="157" spans="1:7" ht="12.75">
      <c r="A157" s="2"/>
      <c r="B157" s="3"/>
      <c r="C157" s="3"/>
      <c r="D157" s="3"/>
      <c r="E157" s="3"/>
      <c r="F157" s="4"/>
      <c r="G157" s="5"/>
    </row>
    <row r="158" spans="1:7" ht="12.75">
      <c r="A158" s="2"/>
      <c r="B158" s="3"/>
      <c r="C158" s="3"/>
      <c r="D158" s="3"/>
      <c r="E158" s="3"/>
      <c r="F158" s="4"/>
      <c r="G158" s="5"/>
    </row>
    <row r="159" spans="1:7" ht="12.75">
      <c r="A159" s="2"/>
      <c r="B159" s="3"/>
      <c r="C159" s="3"/>
      <c r="D159" s="3"/>
      <c r="E159" s="3"/>
      <c r="F159" s="4"/>
      <c r="G159" s="5"/>
    </row>
    <row r="160" spans="1:7" ht="12.75">
      <c r="A160" s="2"/>
      <c r="B160" s="3"/>
      <c r="C160" s="3"/>
      <c r="D160" s="3"/>
      <c r="E160" s="3"/>
      <c r="F160" s="4"/>
      <c r="G160" s="5"/>
    </row>
    <row r="161" spans="1:7" ht="12.75">
      <c r="A161" s="2"/>
      <c r="B161" s="3"/>
      <c r="C161" s="3"/>
      <c r="D161" s="3"/>
      <c r="E161" s="3"/>
      <c r="F161" s="4"/>
      <c r="G161" s="5"/>
    </row>
    <row r="162" spans="1:7" ht="12.75">
      <c r="A162" s="2"/>
      <c r="B162" s="3"/>
      <c r="C162" s="3"/>
      <c r="D162" s="3"/>
      <c r="E162" s="3"/>
      <c r="F162" s="4"/>
      <c r="G162" s="5"/>
    </row>
    <row r="163" spans="1:7" ht="12.75">
      <c r="A163" s="2"/>
      <c r="B163" s="3"/>
      <c r="C163" s="3"/>
      <c r="D163" s="3"/>
      <c r="E163" s="3"/>
      <c r="F163" s="4"/>
      <c r="G163" s="5"/>
    </row>
    <row r="164" spans="1:7" ht="12.75">
      <c r="A164" s="2"/>
      <c r="B164" s="3"/>
      <c r="C164" s="3"/>
      <c r="D164" s="3"/>
      <c r="E164" s="3"/>
      <c r="F164" s="4"/>
      <c r="G164" s="5"/>
    </row>
    <row r="165" spans="1:7" ht="12.75">
      <c r="A165" s="2"/>
      <c r="B165" s="3"/>
      <c r="C165" s="3"/>
      <c r="D165" s="3"/>
      <c r="E165" s="3"/>
      <c r="F165" s="4"/>
      <c r="G165" s="5"/>
    </row>
    <row r="166" spans="1:7" ht="12.75">
      <c r="A166" s="2"/>
      <c r="B166" s="3"/>
      <c r="C166" s="3"/>
      <c r="D166" s="3"/>
      <c r="E166" s="3"/>
      <c r="F166" s="4"/>
      <c r="G166" s="5"/>
    </row>
    <row r="167" spans="1:7" ht="12.75">
      <c r="A167" s="2"/>
      <c r="B167" s="3"/>
      <c r="C167" s="3"/>
      <c r="D167" s="3"/>
      <c r="E167" s="3"/>
      <c r="F167" s="4"/>
      <c r="G167" s="5"/>
    </row>
    <row r="168" spans="1:7" ht="12.75">
      <c r="A168" s="2"/>
      <c r="B168" s="3"/>
      <c r="C168" s="3"/>
      <c r="D168" s="3"/>
      <c r="E168" s="3"/>
      <c r="F168" s="4"/>
      <c r="G168" s="5"/>
    </row>
    <row r="169" spans="1:7" ht="12.75">
      <c r="A169" s="2"/>
      <c r="B169" s="3"/>
      <c r="C169" s="3"/>
      <c r="D169" s="3"/>
      <c r="E169" s="3"/>
      <c r="F169" s="4"/>
      <c r="G169" s="5"/>
    </row>
    <row r="170" spans="1:7" ht="12.75">
      <c r="A170" s="2"/>
      <c r="B170" s="3"/>
      <c r="C170" s="3"/>
      <c r="D170" s="3"/>
      <c r="E170" s="3"/>
      <c r="F170" s="4"/>
      <c r="G170" s="5"/>
    </row>
    <row r="171" spans="1:7" ht="12.75">
      <c r="A171" s="2"/>
      <c r="B171" s="3"/>
      <c r="C171" s="3"/>
      <c r="D171" s="3"/>
      <c r="E171" s="3"/>
      <c r="F171" s="4"/>
      <c r="G171" s="5"/>
    </row>
    <row r="172" spans="1:7" ht="12.75">
      <c r="A172" s="2"/>
      <c r="B172" s="3"/>
      <c r="C172" s="3"/>
      <c r="D172" s="3"/>
      <c r="E172" s="3"/>
      <c r="F172" s="4"/>
      <c r="G172" s="5"/>
    </row>
    <row r="173" spans="1:7" ht="12.75">
      <c r="A173" s="2"/>
      <c r="B173" s="3"/>
      <c r="C173" s="3"/>
      <c r="D173" s="3"/>
      <c r="E173" s="3"/>
      <c r="F173" s="4"/>
      <c r="G173" s="5"/>
    </row>
    <row r="174" spans="1:7" ht="12.75">
      <c r="A174" s="2"/>
      <c r="B174" s="3"/>
      <c r="C174" s="3"/>
      <c r="D174" s="3"/>
      <c r="E174" s="3"/>
      <c r="F174" s="4"/>
      <c r="G174" s="5"/>
    </row>
    <row r="175" spans="1:7" ht="12.75">
      <c r="A175" s="2"/>
      <c r="B175" s="3"/>
      <c r="C175" s="3"/>
      <c r="D175" s="3"/>
      <c r="E175" s="3"/>
      <c r="F175" s="4"/>
      <c r="G175" s="5"/>
    </row>
    <row r="176" spans="1:7" ht="12.75">
      <c r="A176" s="2"/>
      <c r="B176" s="3"/>
      <c r="C176" s="3"/>
      <c r="D176" s="3"/>
      <c r="E176" s="3"/>
      <c r="F176" s="4"/>
      <c r="G176" s="5"/>
    </row>
    <row r="177" spans="1:7" ht="12.75">
      <c r="A177" s="2"/>
      <c r="B177" s="3"/>
      <c r="C177" s="3"/>
      <c r="D177" s="3"/>
      <c r="E177" s="3"/>
      <c r="F177" s="4"/>
      <c r="G177" s="5"/>
    </row>
    <row r="178" spans="1:7" ht="12.75">
      <c r="A178" s="2"/>
      <c r="B178" s="3"/>
      <c r="C178" s="3"/>
      <c r="D178" s="3"/>
      <c r="E178" s="3"/>
      <c r="F178" s="4"/>
      <c r="G178" s="5"/>
    </row>
    <row r="179" spans="1:7" ht="12.75">
      <c r="A179" s="2"/>
      <c r="B179" s="3"/>
      <c r="C179" s="3"/>
      <c r="D179" s="3"/>
      <c r="E179" s="3"/>
      <c r="F179" s="4"/>
      <c r="G179" s="5"/>
    </row>
    <row r="180" spans="1:7" ht="12.75">
      <c r="A180" s="2"/>
      <c r="B180" s="3"/>
      <c r="C180" s="3"/>
      <c r="D180" s="3"/>
      <c r="E180" s="3"/>
      <c r="F180" s="4"/>
      <c r="G180" s="5"/>
    </row>
    <row r="181" spans="1:7" ht="12.75">
      <c r="A181" s="2"/>
      <c r="B181" s="3"/>
      <c r="C181" s="3"/>
      <c r="D181" s="3"/>
      <c r="E181" s="3"/>
      <c r="F181" s="4"/>
      <c r="G181" s="5"/>
    </row>
    <row r="182" spans="1:7" ht="12.75">
      <c r="A182" s="2"/>
      <c r="B182" s="3"/>
      <c r="C182" s="3"/>
      <c r="D182" s="3"/>
      <c r="E182" s="3"/>
      <c r="F182" s="4"/>
      <c r="G182" s="5"/>
    </row>
    <row r="183" spans="1:7" ht="12.75">
      <c r="A183" s="2"/>
      <c r="B183" s="3"/>
      <c r="C183" s="3"/>
      <c r="D183" s="3"/>
      <c r="E183" s="3"/>
      <c r="F183" s="4"/>
      <c r="G183" s="5"/>
    </row>
    <row r="184" spans="1:7" ht="12.75">
      <c r="A184" s="2"/>
      <c r="B184" s="3"/>
      <c r="C184" s="3"/>
      <c r="D184" s="3"/>
      <c r="E184" s="3"/>
      <c r="F184" s="4"/>
      <c r="G184" s="5"/>
    </row>
    <row r="185" spans="1:7" ht="12.75">
      <c r="A185" s="2"/>
      <c r="B185" s="3"/>
      <c r="C185" s="3"/>
      <c r="D185" s="3"/>
      <c r="E185" s="3"/>
      <c r="F185" s="4"/>
      <c r="G185" s="5"/>
    </row>
    <row r="186" spans="1:7" ht="12.75">
      <c r="A186" s="2"/>
      <c r="B186" s="3"/>
      <c r="C186" s="3"/>
      <c r="D186" s="3"/>
      <c r="E186" s="3"/>
      <c r="F186" s="4"/>
      <c r="G186" s="5"/>
    </row>
    <row r="187" spans="1:7" ht="12.75">
      <c r="A187" s="2"/>
      <c r="B187" s="3"/>
      <c r="C187" s="3"/>
      <c r="D187" s="3"/>
      <c r="E187" s="3"/>
      <c r="F187" s="4"/>
      <c r="G187" s="5"/>
    </row>
    <row r="188" spans="1:7" ht="12.75">
      <c r="A188" s="2"/>
      <c r="B188" s="3"/>
      <c r="C188" s="3"/>
      <c r="D188" s="3"/>
      <c r="E188" s="3"/>
      <c r="F188" s="4"/>
      <c r="G188" s="5"/>
    </row>
    <row r="189" spans="1:7" ht="12.75">
      <c r="A189" s="2"/>
      <c r="B189" s="3"/>
      <c r="C189" s="3"/>
      <c r="D189" s="3"/>
      <c r="E189" s="3"/>
      <c r="F189" s="4"/>
      <c r="G189" s="5"/>
    </row>
    <row r="190" spans="1:7" ht="12.75">
      <c r="A190" s="2"/>
      <c r="B190" s="3"/>
      <c r="C190" s="3"/>
      <c r="D190" s="3"/>
      <c r="E190" s="3"/>
      <c r="F190" s="4"/>
      <c r="G190" s="5"/>
    </row>
    <row r="191" spans="1:7" ht="12.75">
      <c r="A191" s="2"/>
      <c r="B191" s="3"/>
      <c r="C191" s="3"/>
      <c r="D191" s="3"/>
      <c r="E191" s="3"/>
      <c r="F191" s="4"/>
      <c r="G191" s="5"/>
    </row>
    <row r="192" spans="1:7" ht="12.75">
      <c r="A192" s="2"/>
      <c r="B192" s="3"/>
      <c r="C192" s="3"/>
      <c r="D192" s="3"/>
      <c r="E192" s="3"/>
      <c r="F192" s="4"/>
      <c r="G192" s="5"/>
    </row>
    <row r="193" spans="1:7" ht="12.75">
      <c r="A193" s="2"/>
      <c r="B193" s="3"/>
      <c r="C193" s="3"/>
      <c r="D193" s="3"/>
      <c r="E193" s="3"/>
      <c r="F193" s="4"/>
      <c r="G193" s="5"/>
    </row>
    <row r="194" spans="1:7" ht="12.75">
      <c r="A194" s="2"/>
      <c r="B194" s="3"/>
      <c r="C194" s="3"/>
      <c r="D194" s="3"/>
      <c r="E194" s="3"/>
      <c r="F194" s="4"/>
      <c r="G194" s="5"/>
    </row>
    <row r="195" spans="1:7" ht="12.75">
      <c r="A195" s="2"/>
      <c r="B195" s="3"/>
      <c r="C195" s="3"/>
      <c r="D195" s="3"/>
      <c r="E195" s="3"/>
      <c r="F195" s="4"/>
      <c r="G195" s="5"/>
    </row>
    <row r="196" spans="1:7" ht="12.75">
      <c r="A196" s="2"/>
      <c r="B196" s="3"/>
      <c r="C196" s="3"/>
      <c r="D196" s="3"/>
      <c r="E196" s="3"/>
      <c r="F196" s="4"/>
      <c r="G196" s="5"/>
    </row>
    <row r="197" spans="1:7" ht="12.75">
      <c r="A197" s="2"/>
      <c r="B197" s="3"/>
      <c r="C197" s="3"/>
      <c r="D197" s="3"/>
      <c r="E197" s="3"/>
      <c r="F197" s="4"/>
      <c r="G197" s="5"/>
    </row>
    <row r="198" spans="1:7" ht="12.75">
      <c r="A198" s="2"/>
      <c r="B198" s="3"/>
      <c r="C198" s="3"/>
      <c r="D198" s="3"/>
      <c r="E198" s="3"/>
      <c r="F198" s="4"/>
      <c r="G198" s="5"/>
    </row>
    <row r="199" spans="1:7" ht="12.75">
      <c r="A199" s="2"/>
      <c r="B199" s="3"/>
      <c r="C199" s="3"/>
      <c r="D199" s="3"/>
      <c r="E199" s="3"/>
      <c r="F199" s="4"/>
      <c r="G199" s="5"/>
    </row>
    <row r="200" spans="1:7" ht="12.75">
      <c r="A200" s="2"/>
      <c r="B200" s="3"/>
      <c r="C200" s="3"/>
      <c r="D200" s="3"/>
      <c r="E200" s="3"/>
      <c r="F200" s="4"/>
      <c r="G200" s="5"/>
    </row>
    <row r="201" spans="1:7" ht="12.75">
      <c r="A201" s="2"/>
      <c r="B201" s="3"/>
      <c r="C201" s="3"/>
      <c r="D201" s="3"/>
      <c r="E201" s="3"/>
      <c r="F201" s="4"/>
      <c r="G201" s="5"/>
    </row>
    <row r="202" spans="1:7" ht="12.75">
      <c r="A202" s="2"/>
      <c r="B202" s="3"/>
      <c r="C202" s="3"/>
      <c r="D202" s="3"/>
      <c r="E202" s="3"/>
      <c r="F202" s="4"/>
      <c r="G202" s="5"/>
    </row>
    <row r="203" spans="1:7" ht="12.75">
      <c r="A203" s="2"/>
      <c r="B203" s="3"/>
      <c r="C203" s="3"/>
      <c r="D203" s="3"/>
      <c r="E203" s="3"/>
      <c r="F203" s="4"/>
      <c r="G203" s="5"/>
    </row>
    <row r="204" spans="1:7" ht="12.75">
      <c r="A204" s="2"/>
      <c r="B204" s="3"/>
      <c r="C204" s="3"/>
      <c r="D204" s="3"/>
      <c r="E204" s="3"/>
      <c r="F204" s="4"/>
      <c r="G204" s="5"/>
    </row>
    <row r="205" spans="1:7" ht="12.75">
      <c r="A205" s="2"/>
      <c r="B205" s="3"/>
      <c r="C205" s="3"/>
      <c r="D205" s="3"/>
      <c r="E205" s="3"/>
      <c r="F205" s="4"/>
      <c r="G205" s="5"/>
    </row>
    <row r="206" spans="1:7" ht="12.75">
      <c r="A206" s="2"/>
      <c r="B206" s="3"/>
      <c r="C206" s="3"/>
      <c r="D206" s="3"/>
      <c r="E206" s="3"/>
      <c r="F206" s="4"/>
      <c r="G206" s="5"/>
    </row>
    <row r="207" spans="1:7" ht="12.75">
      <c r="A207" s="2"/>
      <c r="B207" s="3"/>
      <c r="C207" s="3"/>
      <c r="D207" s="3"/>
      <c r="E207" s="3"/>
      <c r="F207" s="4"/>
      <c r="G207" s="5"/>
    </row>
    <row r="208" spans="1:7" ht="12.75">
      <c r="A208" s="2"/>
      <c r="B208" s="3"/>
      <c r="C208" s="3"/>
      <c r="D208" s="3"/>
      <c r="E208" s="3"/>
      <c r="F208" s="4"/>
      <c r="G208" s="5"/>
    </row>
    <row r="209" spans="1:7" ht="12.75">
      <c r="A209" s="2"/>
      <c r="B209" s="3"/>
      <c r="C209" s="3"/>
      <c r="D209" s="3"/>
      <c r="E209" s="3"/>
      <c r="F209" s="4"/>
      <c r="G209" s="5"/>
    </row>
    <row r="210" spans="1:7" ht="12.75">
      <c r="A210" s="2"/>
      <c r="B210" s="3"/>
      <c r="C210" s="3"/>
      <c r="D210" s="3"/>
      <c r="E210" s="3"/>
      <c r="F210" s="4"/>
      <c r="G210" s="5"/>
    </row>
    <row r="211" spans="1:7" ht="12.75">
      <c r="A211" s="2"/>
      <c r="B211" s="3"/>
      <c r="C211" s="3"/>
      <c r="D211" s="3"/>
      <c r="E211" s="3"/>
      <c r="F211" s="4"/>
      <c r="G211" s="5"/>
    </row>
    <row r="212" spans="1:7" ht="12.75">
      <c r="A212" s="2"/>
      <c r="B212" s="3"/>
      <c r="C212" s="3"/>
      <c r="D212" s="3"/>
      <c r="E212" s="3"/>
      <c r="F212" s="4"/>
      <c r="G212" s="5"/>
    </row>
    <row r="213" spans="1:7" ht="12.75">
      <c r="A213" s="2"/>
      <c r="B213" s="3"/>
      <c r="C213" s="3"/>
      <c r="D213" s="3"/>
      <c r="E213" s="3"/>
      <c r="F213" s="4"/>
      <c r="G213" s="5"/>
    </row>
    <row r="214" spans="1:7" ht="12.75">
      <c r="A214" s="2"/>
      <c r="B214" s="3"/>
      <c r="C214" s="3"/>
      <c r="D214" s="3"/>
      <c r="E214" s="3"/>
      <c r="F214" s="4"/>
      <c r="G214" s="5"/>
    </row>
    <row r="215" spans="1:7" ht="12.75">
      <c r="A215" s="2"/>
      <c r="B215" s="3"/>
      <c r="C215" s="3"/>
      <c r="D215" s="3"/>
      <c r="E215" s="3"/>
      <c r="F215" s="4"/>
      <c r="G215" s="5"/>
    </row>
    <row r="216" spans="1:7" ht="12.75">
      <c r="A216" s="2"/>
      <c r="B216" s="3"/>
      <c r="C216" s="3"/>
      <c r="D216" s="3"/>
      <c r="E216" s="3"/>
      <c r="F216" s="4"/>
      <c r="G216" s="5"/>
    </row>
    <row r="217" spans="1:7" ht="12.75">
      <c r="A217" s="2"/>
      <c r="B217" s="3"/>
      <c r="C217" s="3"/>
      <c r="D217" s="3"/>
      <c r="E217" s="3"/>
      <c r="F217" s="4"/>
      <c r="G217" s="5"/>
    </row>
    <row r="218" spans="1:7" ht="12.75">
      <c r="A218" s="2"/>
      <c r="B218" s="3"/>
      <c r="C218" s="3"/>
      <c r="D218" s="3"/>
      <c r="E218" s="3"/>
      <c r="F218" s="4"/>
      <c r="G218" s="5"/>
    </row>
    <row r="219" spans="1:7" ht="12.75">
      <c r="A219" s="2"/>
      <c r="B219" s="3"/>
      <c r="C219" s="3"/>
      <c r="D219" s="3"/>
      <c r="E219" s="3"/>
      <c r="F219" s="4"/>
      <c r="G219" s="5"/>
    </row>
    <row r="220" spans="1:7" ht="12.75">
      <c r="A220" s="2"/>
      <c r="B220" s="3"/>
      <c r="C220" s="3"/>
      <c r="D220" s="3"/>
      <c r="E220" s="3"/>
      <c r="F220" s="4"/>
      <c r="G220" s="5"/>
    </row>
    <row r="221" spans="1:7" ht="12.75">
      <c r="A221" s="2"/>
      <c r="B221" s="3"/>
      <c r="C221" s="3"/>
      <c r="D221" s="3"/>
      <c r="E221" s="3"/>
      <c r="F221" s="4"/>
      <c r="G221" s="5"/>
    </row>
    <row r="222" spans="1:7" ht="12.75">
      <c r="A222" s="2"/>
      <c r="B222" s="3"/>
      <c r="C222" s="3"/>
      <c r="D222" s="3"/>
      <c r="E222" s="3"/>
      <c r="F222" s="4"/>
      <c r="G222" s="5"/>
    </row>
    <row r="223" spans="1:7" ht="12.75">
      <c r="A223" s="2"/>
      <c r="B223" s="3"/>
      <c r="C223" s="3"/>
      <c r="D223" s="3"/>
      <c r="E223" s="3"/>
      <c r="F223" s="4"/>
      <c r="G223" s="5"/>
    </row>
    <row r="224" spans="1:7" ht="12.75">
      <c r="A224" s="2"/>
      <c r="B224" s="3"/>
      <c r="C224" s="3"/>
      <c r="D224" s="3"/>
      <c r="E224" s="3"/>
      <c r="F224" s="4"/>
      <c r="G224" s="5"/>
    </row>
    <row r="225" spans="1:7" ht="12.75">
      <c r="A225" s="2"/>
      <c r="B225" s="3"/>
      <c r="C225" s="3"/>
      <c r="D225" s="3"/>
      <c r="E225" s="3"/>
      <c r="F225" s="4"/>
      <c r="G225" s="5"/>
    </row>
    <row r="226" spans="1:7" ht="12.75">
      <c r="A226" s="2"/>
      <c r="B226" s="3"/>
      <c r="C226" s="3"/>
      <c r="D226" s="3"/>
      <c r="E226" s="3"/>
      <c r="F226" s="4"/>
      <c r="G226" s="5"/>
    </row>
    <row r="227" spans="1:7" ht="12.75">
      <c r="A227" s="2"/>
      <c r="B227" s="3"/>
      <c r="C227" s="3"/>
      <c r="D227" s="3"/>
      <c r="E227" s="3"/>
      <c r="F227" s="4"/>
      <c r="G227" s="5"/>
    </row>
    <row r="228" spans="1:7" ht="12.75">
      <c r="A228" s="2"/>
      <c r="B228" s="3"/>
      <c r="C228" s="3"/>
      <c r="D228" s="3"/>
      <c r="E228" s="3"/>
      <c r="F228" s="4"/>
      <c r="G228" s="5"/>
    </row>
    <row r="229" spans="1:7" ht="12.75">
      <c r="A229" s="2"/>
      <c r="B229" s="3"/>
      <c r="C229" s="3"/>
      <c r="D229" s="3"/>
      <c r="E229" s="3"/>
      <c r="F229" s="4"/>
      <c r="G229" s="5"/>
    </row>
    <row r="230" spans="1:7" ht="12.75">
      <c r="A230" s="2"/>
      <c r="B230" s="3"/>
      <c r="C230" s="3"/>
      <c r="D230" s="3"/>
      <c r="E230" s="3"/>
      <c r="F230" s="4"/>
      <c r="G230" s="5"/>
    </row>
    <row r="231" spans="1:7" ht="12.75">
      <c r="A231" s="2"/>
      <c r="B231" s="3"/>
      <c r="C231" s="3"/>
      <c r="D231" s="3"/>
      <c r="E231" s="3"/>
      <c r="F231" s="4"/>
      <c r="G231" s="5"/>
    </row>
    <row r="232" spans="1:7" ht="12.75">
      <c r="A232" s="2"/>
      <c r="B232" s="3"/>
      <c r="C232" s="3"/>
      <c r="D232" s="3"/>
      <c r="E232" s="3"/>
      <c r="F232" s="4"/>
      <c r="G232" s="5"/>
    </row>
    <row r="233" spans="1:7" ht="12.75">
      <c r="A233" s="2"/>
      <c r="B233" s="3"/>
      <c r="C233" s="3"/>
      <c r="D233" s="3"/>
      <c r="E233" s="3"/>
      <c r="F233" s="4"/>
      <c r="G233" s="5"/>
    </row>
    <row r="234" spans="1:7" ht="12.75">
      <c r="A234" s="2"/>
      <c r="B234" s="3"/>
      <c r="C234" s="3"/>
      <c r="D234" s="3"/>
      <c r="E234" s="3"/>
      <c r="F234" s="4"/>
      <c r="G234" s="5"/>
    </row>
    <row r="235" spans="1:7" ht="12.75">
      <c r="A235" s="2"/>
      <c r="B235" s="3"/>
      <c r="C235" s="3"/>
      <c r="D235" s="3"/>
      <c r="E235" s="3"/>
      <c r="F235" s="4"/>
      <c r="G235" s="5"/>
    </row>
    <row r="236" spans="1:7" ht="12.75">
      <c r="A236" s="2"/>
      <c r="B236" s="3"/>
      <c r="C236" s="3"/>
      <c r="D236" s="3"/>
      <c r="E236" s="3"/>
      <c r="F236" s="4"/>
      <c r="G236" s="5"/>
    </row>
    <row r="237" spans="1:7" ht="12.75">
      <c r="A237" s="2"/>
      <c r="B237" s="3"/>
      <c r="C237" s="3"/>
      <c r="D237" s="3"/>
      <c r="E237" s="3"/>
      <c r="F237" s="4"/>
      <c r="G237" s="5"/>
    </row>
    <row r="238" spans="1:7" ht="12.75">
      <c r="A238" s="2"/>
      <c r="B238" s="3"/>
      <c r="C238" s="3"/>
      <c r="D238" s="3"/>
      <c r="E238" s="3"/>
      <c r="F238" s="4"/>
      <c r="G238" s="5"/>
    </row>
    <row r="239" spans="1:7" ht="12.75">
      <c r="A239" s="2"/>
      <c r="B239" s="3"/>
      <c r="C239" s="3"/>
      <c r="D239" s="3"/>
      <c r="E239" s="3"/>
      <c r="F239" s="4"/>
      <c r="G239" s="5"/>
    </row>
    <row r="240" spans="1:7" ht="12.75">
      <c r="A240" s="2"/>
      <c r="B240" s="3"/>
      <c r="C240" s="3"/>
      <c r="D240" s="3"/>
      <c r="E240" s="3"/>
      <c r="F240" s="4"/>
      <c r="G240" s="5"/>
    </row>
    <row r="241" spans="1:7" ht="12.75">
      <c r="A241" s="2"/>
      <c r="B241" s="3"/>
      <c r="C241" s="3"/>
      <c r="D241" s="3"/>
      <c r="E241" s="3"/>
      <c r="F241" s="4"/>
      <c r="G241" s="5"/>
    </row>
    <row r="242" spans="1:7" ht="12.75">
      <c r="A242" s="2"/>
      <c r="B242" s="3"/>
      <c r="C242" s="3"/>
      <c r="D242" s="3"/>
      <c r="E242" s="3"/>
      <c r="F242" s="4"/>
      <c r="G242" s="5"/>
    </row>
    <row r="243" spans="1:7" ht="12.75">
      <c r="A243" s="2"/>
      <c r="B243" s="3"/>
      <c r="C243" s="3"/>
      <c r="D243" s="3"/>
      <c r="E243" s="3"/>
      <c r="F243" s="4"/>
      <c r="G243" s="5"/>
    </row>
    <row r="244" spans="1:7" ht="12.75">
      <c r="A244" s="2"/>
      <c r="B244" s="3"/>
      <c r="C244" s="3"/>
      <c r="D244" s="3"/>
      <c r="E244" s="3"/>
      <c r="F244" s="4"/>
      <c r="G244" s="5"/>
    </row>
    <row r="245" spans="1:7" ht="12.75">
      <c r="A245" s="2"/>
      <c r="B245" s="3"/>
      <c r="C245" s="3"/>
      <c r="D245" s="3"/>
      <c r="E245" s="3"/>
      <c r="F245" s="4"/>
      <c r="G245" s="5"/>
    </row>
    <row r="246" spans="1:7" ht="12.75">
      <c r="A246" s="2"/>
      <c r="B246" s="3"/>
      <c r="C246" s="3"/>
      <c r="D246" s="3"/>
      <c r="E246" s="3"/>
      <c r="F246" s="4"/>
      <c r="G246" s="5"/>
    </row>
    <row r="247" spans="1:7" ht="12.75">
      <c r="A247" s="2"/>
      <c r="B247" s="3"/>
      <c r="C247" s="3"/>
      <c r="D247" s="3"/>
      <c r="E247" s="3"/>
      <c r="F247" s="4"/>
      <c r="G247" s="5"/>
    </row>
    <row r="248" spans="1:7" ht="12.75">
      <c r="A248" s="2"/>
      <c r="B248" s="3"/>
      <c r="C248" s="3"/>
      <c r="D248" s="3"/>
      <c r="E248" s="3"/>
      <c r="F248" s="4"/>
      <c r="G248" s="5"/>
    </row>
    <row r="249" spans="1:7" ht="12.75">
      <c r="A249" s="2"/>
      <c r="B249" s="3"/>
      <c r="C249" s="3"/>
      <c r="D249" s="3"/>
      <c r="E249" s="3"/>
      <c r="F249" s="4"/>
      <c r="G249" s="5"/>
    </row>
    <row r="250" spans="1:7" ht="12.75">
      <c r="A250" s="2"/>
      <c r="B250" s="3"/>
      <c r="C250" s="3"/>
      <c r="D250" s="3"/>
      <c r="E250" s="3"/>
      <c r="F250" s="4"/>
      <c r="G250" s="5"/>
    </row>
    <row r="251" spans="1:7" ht="12.75">
      <c r="A251" s="2"/>
      <c r="B251" s="3"/>
      <c r="C251" s="3"/>
      <c r="D251" s="3"/>
      <c r="E251" s="3"/>
      <c r="F251" s="4"/>
      <c r="G251" s="5"/>
    </row>
    <row r="252" spans="1:7" ht="12.75">
      <c r="A252" s="2"/>
      <c r="B252" s="3"/>
      <c r="C252" s="3"/>
      <c r="D252" s="3"/>
      <c r="E252" s="3"/>
      <c r="F252" s="4"/>
      <c r="G252" s="5"/>
    </row>
    <row r="253" spans="1:7" ht="12.75">
      <c r="A253" s="2"/>
      <c r="B253" s="3"/>
      <c r="C253" s="3"/>
      <c r="D253" s="3"/>
      <c r="E253" s="3"/>
      <c r="F253" s="4"/>
      <c r="G253" s="5"/>
    </row>
    <row r="254" spans="1:7" ht="12.75">
      <c r="A254" s="2"/>
      <c r="B254" s="3"/>
      <c r="C254" s="3"/>
      <c r="D254" s="3"/>
      <c r="E254" s="3"/>
      <c r="F254" s="4"/>
      <c r="G254" s="5"/>
    </row>
    <row r="255" spans="1:7" ht="12.75">
      <c r="A255" s="2"/>
      <c r="B255" s="3"/>
      <c r="C255" s="3"/>
      <c r="D255" s="3"/>
      <c r="E255" s="3"/>
      <c r="F255" s="4"/>
      <c r="G255" s="5"/>
    </row>
    <row r="256" spans="1:7" ht="12.75">
      <c r="A256" s="2"/>
      <c r="B256" s="3"/>
      <c r="C256" s="3"/>
      <c r="D256" s="3"/>
      <c r="E256" s="3"/>
      <c r="F256" s="4"/>
      <c r="G256" s="5"/>
    </row>
    <row r="257" spans="1:7" ht="12.75">
      <c r="A257" s="2"/>
      <c r="B257" s="3"/>
      <c r="C257" s="3"/>
      <c r="D257" s="3"/>
      <c r="E257" s="3"/>
      <c r="F257" s="4"/>
      <c r="G257" s="5"/>
    </row>
    <row r="258" spans="1:7" ht="12.75">
      <c r="A258" s="2"/>
      <c r="B258" s="3"/>
      <c r="C258" s="3"/>
      <c r="D258" s="3"/>
      <c r="E258" s="3"/>
      <c r="F258" s="4"/>
      <c r="G258" s="5"/>
    </row>
    <row r="259" spans="1:7" ht="12.75">
      <c r="A259" s="2"/>
      <c r="B259" s="3"/>
      <c r="C259" s="3"/>
      <c r="D259" s="3"/>
      <c r="E259" s="3"/>
      <c r="F259" s="4"/>
      <c r="G259" s="5"/>
    </row>
    <row r="260" spans="1:7" ht="12.75">
      <c r="A260" s="2"/>
      <c r="B260" s="3"/>
      <c r="C260" s="3"/>
      <c r="D260" s="3"/>
      <c r="E260" s="3"/>
      <c r="F260" s="4"/>
      <c r="G260" s="5"/>
    </row>
    <row r="261" spans="1:7" ht="12.75">
      <c r="A261" s="2"/>
      <c r="B261" s="3"/>
      <c r="C261" s="3"/>
      <c r="D261" s="3"/>
      <c r="E261" s="3"/>
      <c r="F261" s="4"/>
      <c r="G261" s="5"/>
    </row>
    <row r="262" spans="1:7" ht="12.75">
      <c r="A262" s="2"/>
      <c r="B262" s="3"/>
      <c r="C262" s="3"/>
      <c r="D262" s="3"/>
      <c r="E262" s="3"/>
      <c r="F262" s="4"/>
      <c r="G262" s="5"/>
    </row>
    <row r="263" spans="1:7" ht="12.75">
      <c r="A263" s="2"/>
      <c r="B263" s="3"/>
      <c r="C263" s="3"/>
      <c r="D263" s="3"/>
      <c r="E263" s="3"/>
      <c r="F263" s="4"/>
      <c r="G263" s="5"/>
    </row>
    <row r="264" spans="1:7" ht="12.75">
      <c r="A264" s="2"/>
      <c r="B264" s="3"/>
      <c r="C264" s="3"/>
      <c r="D264" s="3"/>
      <c r="E264" s="3"/>
      <c r="F264" s="4"/>
      <c r="G264" s="5"/>
    </row>
    <row r="265" spans="1:7" ht="12.75">
      <c r="A265" s="2"/>
      <c r="B265" s="3"/>
      <c r="C265" s="3"/>
      <c r="D265" s="3"/>
      <c r="E265" s="3"/>
      <c r="F265" s="4"/>
      <c r="G265" s="5"/>
    </row>
    <row r="266" spans="1:7" ht="12.75">
      <c r="A266" s="2"/>
      <c r="B266" s="3"/>
      <c r="C266" s="3"/>
      <c r="D266" s="3"/>
      <c r="E266" s="3"/>
      <c r="F266" s="4"/>
      <c r="G266" s="5"/>
    </row>
    <row r="267" spans="1:7" ht="12.75">
      <c r="A267" s="2"/>
      <c r="B267" s="3"/>
      <c r="C267" s="3"/>
      <c r="D267" s="3"/>
      <c r="E267" s="3"/>
      <c r="F267" s="4"/>
      <c r="G267" s="5"/>
    </row>
    <row r="268" spans="1:7" ht="12.75">
      <c r="A268" s="2"/>
      <c r="B268" s="3"/>
      <c r="C268" s="3"/>
      <c r="D268" s="3"/>
      <c r="E268" s="3"/>
      <c r="F268" s="4"/>
      <c r="G268" s="5"/>
    </row>
    <row r="269" spans="1:7" ht="12.75">
      <c r="A269" s="2"/>
      <c r="B269" s="3"/>
      <c r="C269" s="3"/>
      <c r="D269" s="3"/>
      <c r="E269" s="3"/>
      <c r="F269" s="4"/>
      <c r="G269" s="5"/>
    </row>
    <row r="270" spans="1:7" ht="12.75">
      <c r="A270" s="2"/>
      <c r="B270" s="3"/>
      <c r="C270" s="3"/>
      <c r="D270" s="3"/>
      <c r="E270" s="3"/>
      <c r="F270" s="4"/>
      <c r="G270" s="5"/>
    </row>
    <row r="271" spans="1:7" ht="12.75">
      <c r="A271" s="2"/>
      <c r="B271" s="3"/>
      <c r="C271" s="3"/>
      <c r="D271" s="3"/>
      <c r="E271" s="3"/>
      <c r="F271" s="4"/>
      <c r="G271" s="5"/>
    </row>
    <row r="272" spans="1:7" ht="12.75">
      <c r="A272" s="2"/>
      <c r="B272" s="3"/>
      <c r="C272" s="3"/>
      <c r="D272" s="3"/>
      <c r="E272" s="3"/>
      <c r="F272" s="4"/>
      <c r="G272" s="5"/>
    </row>
    <row r="273" spans="1:7" ht="12.75">
      <c r="A273" s="2"/>
      <c r="B273" s="3"/>
      <c r="C273" s="3"/>
      <c r="D273" s="3"/>
      <c r="E273" s="3"/>
      <c r="F273" s="4"/>
      <c r="G273" s="5"/>
    </row>
    <row r="274" spans="1:7" ht="12.75">
      <c r="A274" s="2"/>
      <c r="B274" s="3"/>
      <c r="C274" s="3"/>
      <c r="D274" s="3"/>
      <c r="E274" s="3"/>
      <c r="F274" s="4"/>
      <c r="G274" s="5"/>
    </row>
    <row r="275" spans="1:7" ht="12.75">
      <c r="A275" s="2"/>
      <c r="B275" s="3"/>
      <c r="C275" s="3"/>
      <c r="D275" s="3"/>
      <c r="E275" s="3"/>
      <c r="F275" s="4"/>
      <c r="G275" s="5"/>
    </row>
    <row r="276" spans="1:7" ht="12.75">
      <c r="A276" s="2"/>
      <c r="B276" s="3"/>
      <c r="C276" s="3"/>
      <c r="D276" s="3"/>
      <c r="E276" s="3"/>
      <c r="F276" s="4"/>
      <c r="G276" s="5"/>
    </row>
    <row r="277" spans="1:7" ht="12.75">
      <c r="A277" s="2"/>
      <c r="B277" s="3"/>
      <c r="C277" s="3"/>
      <c r="D277" s="3"/>
      <c r="E277" s="3"/>
      <c r="F277" s="4"/>
      <c r="G277" s="5"/>
    </row>
    <row r="278" spans="1:7" ht="12.75">
      <c r="A278" s="2"/>
      <c r="B278" s="3"/>
      <c r="C278" s="3"/>
      <c r="D278" s="3"/>
      <c r="E278" s="3"/>
      <c r="F278" s="4"/>
      <c r="G278" s="5"/>
    </row>
    <row r="279" spans="1:7" ht="12.75">
      <c r="A279" s="2"/>
      <c r="B279" s="3"/>
      <c r="C279" s="3"/>
      <c r="D279" s="3"/>
      <c r="E279" s="3"/>
      <c r="F279" s="4"/>
      <c r="G279" s="5"/>
    </row>
    <row r="280" spans="1:7" ht="12.75">
      <c r="A280" s="2"/>
      <c r="B280" s="3"/>
      <c r="C280" s="3"/>
      <c r="D280" s="3"/>
      <c r="E280" s="3"/>
      <c r="F280" s="4"/>
      <c r="G280" s="5"/>
    </row>
    <row r="281" spans="1:7" ht="12.75">
      <c r="A281" s="2"/>
      <c r="B281" s="3"/>
      <c r="C281" s="3"/>
      <c r="D281" s="3"/>
      <c r="E281" s="3"/>
      <c r="F281" s="4"/>
      <c r="G281" s="5"/>
    </row>
    <row r="282" spans="1:7" ht="12.75">
      <c r="A282" s="2"/>
      <c r="B282" s="3"/>
      <c r="C282" s="3"/>
      <c r="D282" s="3"/>
      <c r="E282" s="3"/>
      <c r="F282" s="4"/>
      <c r="G282" s="5"/>
    </row>
    <row r="283" spans="1:7" ht="12.75">
      <c r="A283" s="2"/>
      <c r="B283" s="3"/>
      <c r="C283" s="3"/>
      <c r="D283" s="3"/>
      <c r="E283" s="3"/>
      <c r="F283" s="4"/>
      <c r="G283" s="5"/>
    </row>
    <row r="284" spans="1:7" ht="12.75">
      <c r="A284" s="2"/>
      <c r="B284" s="3"/>
      <c r="C284" s="3"/>
      <c r="D284" s="3"/>
      <c r="E284" s="3"/>
      <c r="F284" s="4"/>
      <c r="G284" s="5"/>
    </row>
    <row r="285" spans="1:7" ht="12.75">
      <c r="A285" s="2"/>
      <c r="B285" s="3"/>
      <c r="C285" s="3"/>
      <c r="D285" s="3"/>
      <c r="E285" s="3"/>
      <c r="F285" s="4"/>
      <c r="G285" s="5"/>
    </row>
    <row r="286" spans="1:7" ht="12.75">
      <c r="A286" s="2"/>
      <c r="B286" s="3"/>
      <c r="C286" s="3"/>
      <c r="D286" s="3"/>
      <c r="E286" s="3"/>
      <c r="F286" s="4"/>
      <c r="G286" s="5"/>
    </row>
    <row r="287" spans="1:7" ht="12.75">
      <c r="A287" s="2"/>
      <c r="B287" s="3"/>
      <c r="C287" s="3"/>
      <c r="D287" s="3"/>
      <c r="E287" s="3"/>
      <c r="F287" s="4"/>
      <c r="G287" s="5"/>
    </row>
    <row r="288" spans="1:7" ht="12.75">
      <c r="A288" s="2"/>
      <c r="B288" s="3"/>
      <c r="C288" s="3"/>
      <c r="D288" s="3"/>
      <c r="E288" s="3"/>
      <c r="F288" s="4"/>
      <c r="G288" s="5"/>
    </row>
    <row r="289" spans="1:7" ht="12.75">
      <c r="A289" s="2"/>
      <c r="B289" s="3"/>
      <c r="C289" s="3"/>
      <c r="D289" s="3"/>
      <c r="E289" s="3"/>
      <c r="F289" s="4"/>
      <c r="G289" s="5"/>
    </row>
    <row r="290" spans="1:7" ht="12.75">
      <c r="A290" s="2"/>
      <c r="B290" s="3"/>
      <c r="C290" s="3"/>
      <c r="D290" s="3"/>
      <c r="E290" s="3"/>
      <c r="F290" s="4"/>
      <c r="G290" s="5"/>
    </row>
    <row r="291" spans="1:7" ht="12.75">
      <c r="A291" s="2"/>
      <c r="B291" s="3"/>
      <c r="C291" s="3"/>
      <c r="D291" s="3"/>
      <c r="E291" s="3"/>
      <c r="F291" s="4"/>
      <c r="G291" s="5"/>
    </row>
    <row r="292" spans="1:7" ht="12.75">
      <c r="A292" s="2"/>
      <c r="B292" s="3"/>
      <c r="C292" s="3"/>
      <c r="D292" s="3"/>
      <c r="E292" s="3"/>
      <c r="F292" s="4"/>
      <c r="G292" s="5"/>
    </row>
    <row r="293" spans="1:7" ht="12.75">
      <c r="A293" s="2"/>
      <c r="B293" s="3"/>
      <c r="C293" s="3"/>
      <c r="D293" s="3"/>
      <c r="E293" s="3"/>
      <c r="F293" s="4"/>
      <c r="G293" s="5"/>
    </row>
    <row r="294" spans="1:7" ht="12.75">
      <c r="A294" s="2"/>
      <c r="B294" s="3"/>
      <c r="C294" s="3"/>
      <c r="D294" s="3"/>
      <c r="E294" s="3"/>
      <c r="F294" s="4"/>
      <c r="G294" s="5"/>
    </row>
    <row r="295" spans="1:7" ht="12.75">
      <c r="A295" s="2"/>
      <c r="B295" s="3"/>
      <c r="C295" s="3"/>
      <c r="D295" s="3"/>
      <c r="E295" s="3"/>
      <c r="F295" s="4"/>
      <c r="G295" s="5"/>
    </row>
    <row r="296" spans="1:7" ht="12.75">
      <c r="A296" s="2"/>
      <c r="B296" s="3"/>
      <c r="C296" s="3"/>
      <c r="D296" s="3"/>
      <c r="E296" s="3"/>
      <c r="F296" s="4"/>
      <c r="G296" s="5"/>
    </row>
    <row r="297" spans="1:7" ht="12.75">
      <c r="A297" s="2"/>
      <c r="B297" s="3"/>
      <c r="C297" s="3"/>
      <c r="D297" s="3"/>
      <c r="E297" s="3"/>
      <c r="F297" s="4"/>
      <c r="G297" s="5"/>
    </row>
    <row r="298" spans="1:7" ht="12.75">
      <c r="A298" s="2"/>
      <c r="B298" s="3"/>
      <c r="C298" s="3"/>
      <c r="D298" s="3"/>
      <c r="E298" s="3"/>
      <c r="F298" s="4"/>
      <c r="G298" s="5"/>
    </row>
    <row r="299" spans="1:7" ht="12.75">
      <c r="A299" s="2"/>
      <c r="B299" s="3"/>
      <c r="C299" s="3"/>
      <c r="D299" s="3"/>
      <c r="E299" s="3"/>
      <c r="F299" s="4"/>
      <c r="G299" s="5"/>
    </row>
    <row r="300" spans="1:7" ht="12.75">
      <c r="A300" s="2"/>
      <c r="B300" s="3"/>
      <c r="C300" s="3"/>
      <c r="D300" s="3"/>
      <c r="E300" s="3"/>
      <c r="F300" s="4"/>
      <c r="G300" s="5"/>
    </row>
    <row r="301" spans="1:7" ht="12.75">
      <c r="A301" s="2"/>
      <c r="B301" s="3"/>
      <c r="C301" s="3"/>
      <c r="D301" s="3"/>
      <c r="E301" s="3"/>
      <c r="F301" s="4"/>
      <c r="G301" s="5"/>
    </row>
    <row r="302" spans="1:7" ht="12.75">
      <c r="A302" s="2"/>
      <c r="B302" s="3"/>
      <c r="C302" s="3"/>
      <c r="D302" s="3"/>
      <c r="E302" s="3"/>
      <c r="F302" s="4"/>
      <c r="G302" s="5"/>
    </row>
    <row r="303" spans="1:7" ht="12.75">
      <c r="A303" s="2"/>
      <c r="B303" s="3"/>
      <c r="C303" s="3"/>
      <c r="D303" s="3"/>
      <c r="E303" s="3"/>
      <c r="F303" s="4"/>
      <c r="G303" s="5"/>
    </row>
    <row r="304" spans="1:7" ht="12.75">
      <c r="A304" s="2"/>
      <c r="B304" s="3"/>
      <c r="C304" s="3"/>
      <c r="D304" s="3"/>
      <c r="E304" s="3"/>
      <c r="F304" s="4"/>
      <c r="G304" s="5"/>
    </row>
    <row r="305" spans="1:7" ht="12.75">
      <c r="A305" s="2"/>
      <c r="B305" s="3"/>
      <c r="C305" s="3"/>
      <c r="D305" s="3"/>
      <c r="E305" s="3"/>
      <c r="F305" s="4"/>
      <c r="G305" s="5"/>
    </row>
    <row r="306" spans="1:7" ht="12.75">
      <c r="A306" s="2"/>
      <c r="B306" s="3"/>
      <c r="C306" s="3"/>
      <c r="D306" s="3"/>
      <c r="E306" s="3"/>
      <c r="F306" s="4"/>
      <c r="G306" s="5"/>
    </row>
    <row r="307" spans="1:7" ht="12.75">
      <c r="A307" s="2"/>
      <c r="B307" s="3"/>
      <c r="C307" s="3"/>
      <c r="D307" s="3"/>
      <c r="E307" s="3"/>
      <c r="F307" s="4"/>
      <c r="G307" s="5"/>
    </row>
    <row r="308" spans="1:7" ht="12.75">
      <c r="A308" s="2"/>
      <c r="B308" s="3"/>
      <c r="C308" s="3"/>
      <c r="D308" s="3"/>
      <c r="E308" s="3"/>
      <c r="F308" s="4"/>
      <c r="G308" s="5"/>
    </row>
    <row r="309" spans="1:7" ht="12.75">
      <c r="A309" s="2"/>
      <c r="B309" s="3"/>
      <c r="C309" s="3"/>
      <c r="D309" s="3"/>
      <c r="E309" s="3"/>
      <c r="F309" s="4"/>
      <c r="G309" s="5"/>
    </row>
    <row r="310" spans="1:7" ht="12.75">
      <c r="A310" s="2"/>
      <c r="B310" s="3"/>
      <c r="C310" s="3"/>
      <c r="D310" s="3"/>
      <c r="E310" s="3"/>
      <c r="F310" s="4"/>
      <c r="G310" s="5"/>
    </row>
    <row r="311" spans="1:7" ht="12.75">
      <c r="A311" s="2"/>
      <c r="B311" s="3"/>
      <c r="C311" s="3"/>
      <c r="D311" s="3"/>
      <c r="E311" s="3"/>
      <c r="F311" s="4"/>
      <c r="G311" s="5"/>
    </row>
    <row r="312" spans="1:7" ht="12.75">
      <c r="A312" s="2"/>
      <c r="B312" s="3"/>
      <c r="C312" s="3"/>
      <c r="D312" s="3"/>
      <c r="E312" s="3"/>
      <c r="F312" s="4"/>
      <c r="G312" s="5"/>
    </row>
    <row r="313" spans="1:7" ht="12.75">
      <c r="A313" s="2"/>
      <c r="B313" s="3"/>
      <c r="C313" s="3"/>
      <c r="D313" s="3"/>
      <c r="E313" s="3"/>
      <c r="F313" s="4"/>
      <c r="G313" s="5"/>
    </row>
    <row r="314" spans="1:7" ht="12.75">
      <c r="A314" s="2"/>
      <c r="B314" s="3"/>
      <c r="C314" s="3"/>
      <c r="D314" s="3"/>
      <c r="E314" s="3"/>
      <c r="F314" s="4"/>
      <c r="G314" s="5"/>
    </row>
    <row r="315" spans="1:7" ht="12.75">
      <c r="A315" s="2"/>
      <c r="B315" s="3"/>
      <c r="C315" s="3"/>
      <c r="D315" s="3"/>
      <c r="E315" s="3"/>
      <c r="F315" s="4"/>
      <c r="G315" s="5"/>
    </row>
    <row r="316" spans="1:7" ht="12.75">
      <c r="A316" s="2"/>
      <c r="B316" s="3"/>
      <c r="C316" s="3"/>
      <c r="D316" s="3"/>
      <c r="E316" s="3"/>
      <c r="F316" s="4"/>
      <c r="G316" s="5"/>
    </row>
    <row r="317" spans="1:7" ht="12.75">
      <c r="A317" s="2"/>
      <c r="B317" s="3"/>
      <c r="C317" s="3"/>
      <c r="D317" s="3"/>
      <c r="E317" s="3"/>
      <c r="F317" s="4"/>
      <c r="G317" s="5"/>
    </row>
    <row r="318" spans="1:7" ht="12.75">
      <c r="A318" s="2"/>
      <c r="B318" s="3"/>
      <c r="C318" s="3"/>
      <c r="D318" s="3"/>
      <c r="E318" s="3"/>
      <c r="F318" s="4"/>
      <c r="G318" s="5"/>
    </row>
    <row r="319" spans="1:7" ht="12.75">
      <c r="A319" s="2"/>
      <c r="B319" s="3"/>
      <c r="C319" s="3"/>
      <c r="D319" s="3"/>
      <c r="E319" s="3"/>
      <c r="F319" s="4"/>
      <c r="G319" s="5"/>
    </row>
    <row r="320" spans="1:7" ht="12.75">
      <c r="A320" s="2"/>
      <c r="B320" s="3"/>
      <c r="C320" s="3"/>
      <c r="D320" s="3"/>
      <c r="E320" s="3"/>
      <c r="F320" s="4"/>
      <c r="G320" s="5"/>
    </row>
    <row r="321" spans="1:7" ht="12.75">
      <c r="A321" s="2"/>
      <c r="B321" s="3"/>
      <c r="C321" s="3"/>
      <c r="D321" s="3"/>
      <c r="E321" s="3"/>
      <c r="F321" s="4"/>
      <c r="G321" s="5"/>
    </row>
    <row r="322" spans="1:7" ht="12.75">
      <c r="A322" s="2"/>
      <c r="B322" s="3"/>
      <c r="C322" s="3"/>
      <c r="D322" s="3"/>
      <c r="E322" s="3"/>
      <c r="F322" s="4"/>
      <c r="G322" s="5"/>
    </row>
    <row r="323" spans="1:7" ht="12.75">
      <c r="A323" s="2"/>
      <c r="B323" s="3"/>
      <c r="C323" s="3"/>
      <c r="D323" s="3"/>
      <c r="E323" s="3"/>
      <c r="F323" s="4"/>
      <c r="G323" s="5"/>
    </row>
    <row r="324" spans="1:7" ht="12.75">
      <c r="A324" s="2"/>
      <c r="B324" s="3"/>
      <c r="C324" s="3"/>
      <c r="D324" s="3"/>
      <c r="E324" s="3"/>
      <c r="F324" s="4"/>
      <c r="G324" s="5"/>
    </row>
    <row r="325" spans="1:7" ht="12.75">
      <c r="A325" s="2"/>
      <c r="B325" s="3"/>
      <c r="C325" s="3"/>
      <c r="D325" s="3"/>
      <c r="E325" s="3"/>
      <c r="F325" s="4"/>
      <c r="G325" s="5"/>
    </row>
    <row r="326" spans="1:7" ht="12.75">
      <c r="A326" s="2"/>
      <c r="B326" s="3"/>
      <c r="C326" s="3"/>
      <c r="D326" s="3"/>
      <c r="E326" s="3"/>
      <c r="F326" s="4"/>
      <c r="G326" s="5"/>
    </row>
    <row r="327" spans="1:7" ht="12.75">
      <c r="A327" s="2"/>
      <c r="B327" s="3"/>
      <c r="C327" s="3"/>
      <c r="D327" s="3"/>
      <c r="E327" s="3"/>
      <c r="F327" s="4"/>
      <c r="G327" s="5"/>
    </row>
    <row r="328" spans="1:7" ht="12.75">
      <c r="A328" s="2"/>
      <c r="B328" s="3"/>
      <c r="C328" s="3"/>
      <c r="D328" s="3"/>
      <c r="E328" s="3"/>
      <c r="F328" s="4"/>
      <c r="G328" s="5"/>
    </row>
    <row r="329" spans="1:7" ht="12.75">
      <c r="A329" s="2"/>
      <c r="B329" s="3"/>
      <c r="C329" s="3"/>
      <c r="D329" s="3"/>
      <c r="E329" s="3"/>
      <c r="F329" s="4"/>
      <c r="G329" s="5"/>
    </row>
    <row r="330" spans="1:7" ht="12.75">
      <c r="A330" s="2"/>
      <c r="B330" s="3"/>
      <c r="C330" s="3"/>
      <c r="D330" s="3"/>
      <c r="E330" s="3"/>
      <c r="F330" s="4"/>
      <c r="G330" s="5"/>
    </row>
    <row r="331" spans="1:7" ht="12.75">
      <c r="A331" s="2"/>
      <c r="B331" s="3"/>
      <c r="C331" s="3"/>
      <c r="D331" s="3"/>
      <c r="E331" s="3"/>
      <c r="F331" s="4"/>
      <c r="G331" s="5"/>
    </row>
    <row r="332" spans="1:7" ht="12.75">
      <c r="A332" s="2"/>
      <c r="B332" s="3"/>
      <c r="C332" s="3"/>
      <c r="D332" s="3"/>
      <c r="E332" s="3"/>
      <c r="F332" s="4"/>
      <c r="G332" s="5"/>
    </row>
    <row r="333" spans="1:7" ht="12.75">
      <c r="A333" s="2"/>
      <c r="B333" s="3"/>
      <c r="C333" s="3"/>
      <c r="D333" s="3"/>
      <c r="E333" s="3"/>
      <c r="F333" s="4"/>
      <c r="G333" s="5"/>
    </row>
    <row r="334" spans="1:7" ht="12.75">
      <c r="A334" s="2"/>
      <c r="B334" s="3"/>
      <c r="C334" s="3"/>
      <c r="D334" s="3"/>
      <c r="E334" s="3"/>
      <c r="F334" s="4"/>
      <c r="G334" s="5"/>
    </row>
    <row r="335" spans="1:7" ht="12.75">
      <c r="A335" s="2"/>
      <c r="B335" s="3"/>
      <c r="C335" s="3"/>
      <c r="D335" s="3"/>
      <c r="E335" s="3"/>
      <c r="F335" s="4"/>
      <c r="G335" s="5"/>
    </row>
    <row r="336" spans="1:7" ht="12.75">
      <c r="A336" s="2"/>
      <c r="B336" s="3"/>
      <c r="C336" s="3"/>
      <c r="D336" s="3"/>
      <c r="E336" s="3"/>
      <c r="F336" s="4"/>
      <c r="G336" s="5"/>
    </row>
    <row r="337" spans="1:7" ht="12.75">
      <c r="A337" s="2"/>
      <c r="B337" s="3"/>
      <c r="C337" s="3"/>
      <c r="D337" s="3"/>
      <c r="E337" s="3"/>
      <c r="F337" s="4"/>
      <c r="G337" s="5"/>
    </row>
    <row r="338" spans="1:7" ht="12.75">
      <c r="A338" s="2"/>
      <c r="B338" s="3"/>
      <c r="C338" s="3"/>
      <c r="D338" s="3"/>
      <c r="E338" s="3"/>
      <c r="F338" s="4"/>
      <c r="G338" s="5"/>
    </row>
    <row r="339" spans="1:7" ht="12.75">
      <c r="A339" s="2"/>
      <c r="B339" s="3"/>
      <c r="C339" s="3"/>
      <c r="D339" s="3"/>
      <c r="E339" s="3"/>
      <c r="F339" s="4"/>
      <c r="G339" s="5"/>
    </row>
    <row r="340" spans="1:7" ht="12.75">
      <c r="A340" s="2"/>
      <c r="B340" s="3"/>
      <c r="C340" s="3"/>
      <c r="D340" s="3"/>
      <c r="E340" s="3"/>
      <c r="F340" s="4"/>
      <c r="G340" s="5"/>
    </row>
    <row r="341" spans="1:7" ht="12.75">
      <c r="A341" s="2"/>
      <c r="B341" s="3"/>
      <c r="C341" s="3"/>
      <c r="D341" s="3"/>
      <c r="E341" s="3"/>
      <c r="F341" s="4"/>
      <c r="G341" s="5"/>
    </row>
    <row r="342" spans="1:7" ht="12.75">
      <c r="A342" s="2"/>
      <c r="B342" s="3"/>
      <c r="C342" s="3"/>
      <c r="D342" s="3"/>
      <c r="E342" s="3"/>
      <c r="F342" s="4"/>
      <c r="G342" s="5"/>
    </row>
    <row r="343" spans="1:7" ht="12.75">
      <c r="A343" s="2"/>
      <c r="B343" s="3"/>
      <c r="C343" s="3"/>
      <c r="D343" s="3"/>
      <c r="E343" s="3"/>
      <c r="F343" s="4"/>
      <c r="G343" s="5"/>
    </row>
    <row r="344" spans="1:7" ht="12.75">
      <c r="A344" s="2"/>
      <c r="B344" s="3"/>
      <c r="C344" s="3"/>
      <c r="D344" s="3"/>
      <c r="E344" s="3"/>
      <c r="F344" s="4"/>
      <c r="G344" s="5"/>
    </row>
    <row r="345" spans="1:7" ht="12.75">
      <c r="A345" s="2"/>
      <c r="B345" s="3"/>
      <c r="C345" s="3"/>
      <c r="D345" s="3"/>
      <c r="E345" s="3"/>
      <c r="F345" s="4"/>
      <c r="G345" s="5"/>
    </row>
    <row r="346" spans="1:7" ht="12.75">
      <c r="A346" s="2"/>
      <c r="B346" s="3"/>
      <c r="C346" s="3"/>
      <c r="D346" s="3"/>
      <c r="E346" s="3"/>
      <c r="F346" s="4"/>
      <c r="G346" s="5"/>
    </row>
    <row r="347" spans="1:7" ht="12.75">
      <c r="A347" s="2"/>
      <c r="B347" s="3"/>
      <c r="C347" s="3"/>
      <c r="D347" s="3"/>
      <c r="E347" s="3"/>
      <c r="F347" s="4"/>
      <c r="G347" s="5"/>
    </row>
    <row r="348" spans="1:7" ht="12.75">
      <c r="A348" s="2"/>
      <c r="B348" s="3"/>
      <c r="C348" s="3"/>
      <c r="D348" s="3"/>
      <c r="E348" s="3"/>
      <c r="F348" s="4"/>
      <c r="G348" s="5"/>
    </row>
    <row r="349" spans="1:7" ht="12.75">
      <c r="A349" s="2"/>
      <c r="B349" s="3"/>
      <c r="C349" s="3"/>
      <c r="D349" s="3"/>
      <c r="E349" s="3"/>
      <c r="F349" s="4"/>
      <c r="G349" s="5"/>
    </row>
    <row r="350" spans="1:7" ht="12.75">
      <c r="A350" s="2"/>
      <c r="B350" s="3"/>
      <c r="C350" s="3"/>
      <c r="D350" s="3"/>
      <c r="E350" s="3"/>
      <c r="F350" s="4"/>
      <c r="G350" s="5"/>
    </row>
    <row r="351" spans="1:7" ht="12.75">
      <c r="A351" s="2"/>
      <c r="B351" s="3"/>
      <c r="C351" s="3"/>
      <c r="D351" s="3"/>
      <c r="E351" s="3"/>
      <c r="F351" s="4"/>
      <c r="G351" s="5"/>
    </row>
    <row r="352" spans="1:7" ht="12.75">
      <c r="A352" s="2"/>
      <c r="B352" s="3"/>
      <c r="C352" s="3"/>
      <c r="D352" s="3"/>
      <c r="E352" s="3"/>
      <c r="F352" s="4"/>
      <c r="G352" s="5"/>
    </row>
    <row r="353" spans="1:7" ht="12.75">
      <c r="A353" s="2"/>
      <c r="B353" s="3"/>
      <c r="C353" s="3"/>
      <c r="D353" s="3"/>
      <c r="E353" s="3"/>
      <c r="F353" s="4"/>
      <c r="G353" s="5"/>
    </row>
    <row r="354" spans="1:7" ht="12.75">
      <c r="A354" s="2"/>
      <c r="B354" s="3"/>
      <c r="C354" s="3"/>
      <c r="D354" s="3"/>
      <c r="E354" s="3"/>
      <c r="F354" s="4"/>
      <c r="G354" s="5"/>
    </row>
    <row r="355" spans="1:7" ht="12.75">
      <c r="A355" s="2"/>
      <c r="B355" s="3"/>
      <c r="C355" s="3"/>
      <c r="D355" s="3"/>
      <c r="E355" s="3"/>
      <c r="F355" s="4"/>
      <c r="G355" s="5"/>
    </row>
    <row r="356" spans="1:7" ht="12.75">
      <c r="A356" s="2"/>
      <c r="B356" s="3"/>
      <c r="C356" s="3"/>
      <c r="D356" s="3"/>
      <c r="E356" s="3"/>
      <c r="F356" s="4"/>
      <c r="G356" s="5"/>
    </row>
    <row r="357" spans="1:7" ht="12.75">
      <c r="A357" s="2"/>
      <c r="B357" s="3"/>
      <c r="C357" s="3"/>
      <c r="D357" s="3"/>
      <c r="E357" s="3"/>
      <c r="F357" s="4"/>
      <c r="G357" s="5"/>
    </row>
    <row r="358" spans="1:7" ht="12.75">
      <c r="A358" s="2"/>
      <c r="B358" s="3"/>
      <c r="C358" s="3"/>
      <c r="D358" s="3"/>
      <c r="E358" s="3"/>
      <c r="F358" s="4"/>
      <c r="G358" s="5"/>
    </row>
    <row r="359" spans="1:7" ht="12.75">
      <c r="A359" s="2"/>
      <c r="B359" s="3"/>
      <c r="C359" s="3"/>
      <c r="D359" s="3"/>
      <c r="E359" s="3"/>
      <c r="F359" s="4"/>
      <c r="G359" s="5"/>
    </row>
    <row r="360" spans="1:7" ht="12.75">
      <c r="A360" s="2"/>
      <c r="B360" s="3"/>
      <c r="C360" s="3"/>
      <c r="D360" s="3"/>
      <c r="E360" s="3"/>
      <c r="F360" s="4"/>
      <c r="G360" s="5"/>
    </row>
    <row r="361" spans="1:7" ht="12.75">
      <c r="A361" s="2"/>
      <c r="B361" s="3"/>
      <c r="C361" s="3"/>
      <c r="D361" s="3"/>
      <c r="E361" s="3"/>
      <c r="F361" s="4"/>
      <c r="G361" s="5"/>
    </row>
    <row r="362" spans="1:7" ht="12.75">
      <c r="A362" s="2"/>
      <c r="B362" s="3"/>
      <c r="C362" s="3"/>
      <c r="D362" s="3"/>
      <c r="E362" s="3"/>
      <c r="F362" s="4"/>
      <c r="G362" s="5"/>
    </row>
    <row r="363" spans="1:7" ht="12.75">
      <c r="A363" s="2"/>
      <c r="B363" s="3"/>
      <c r="C363" s="3"/>
      <c r="D363" s="3"/>
      <c r="E363" s="3"/>
      <c r="F363" s="4"/>
      <c r="G363" s="5"/>
    </row>
    <row r="364" spans="1:7" ht="12.75">
      <c r="A364" s="2"/>
      <c r="B364" s="3"/>
      <c r="C364" s="3"/>
      <c r="D364" s="3"/>
      <c r="E364" s="3"/>
      <c r="F364" s="4"/>
      <c r="G364" s="5"/>
    </row>
    <row r="365" spans="1:7" ht="12.75">
      <c r="A365" s="2"/>
      <c r="B365" s="3"/>
      <c r="C365" s="3"/>
      <c r="D365" s="3"/>
      <c r="E365" s="3"/>
      <c r="F365" s="4"/>
      <c r="G365" s="5"/>
    </row>
    <row r="366" spans="1:7" ht="12.75">
      <c r="A366" s="2"/>
      <c r="B366" s="3"/>
      <c r="C366" s="3"/>
      <c r="D366" s="3"/>
      <c r="E366" s="3"/>
      <c r="F366" s="4"/>
      <c r="G366" s="5"/>
    </row>
    <row r="367" spans="1:7" ht="12.75">
      <c r="A367" s="2"/>
      <c r="B367" s="3"/>
      <c r="C367" s="3"/>
      <c r="D367" s="3"/>
      <c r="E367" s="3"/>
      <c r="F367" s="4"/>
      <c r="G367" s="5"/>
    </row>
    <row r="368" spans="1:7" ht="12.75">
      <c r="A368" s="2"/>
      <c r="B368" s="3"/>
      <c r="C368" s="3"/>
      <c r="D368" s="3"/>
      <c r="E368" s="3"/>
      <c r="F368" s="4"/>
      <c r="G368" s="5"/>
    </row>
    <row r="369" spans="1:7" ht="12.75">
      <c r="A369" s="2"/>
      <c r="B369" s="3"/>
      <c r="C369" s="3"/>
      <c r="D369" s="3"/>
      <c r="E369" s="3"/>
      <c r="F369" s="4"/>
      <c r="G369" s="5"/>
    </row>
    <row r="370" spans="1:7" ht="12.75">
      <c r="A370" s="2"/>
      <c r="B370" s="3"/>
      <c r="C370" s="3"/>
      <c r="D370" s="3"/>
      <c r="E370" s="3"/>
      <c r="F370" s="4"/>
      <c r="G370" s="5"/>
    </row>
    <row r="371" spans="1:7" ht="12.75">
      <c r="A371" s="2"/>
      <c r="B371" s="3"/>
      <c r="C371" s="3"/>
      <c r="D371" s="3"/>
      <c r="E371" s="3"/>
      <c r="F371" s="4"/>
      <c r="G371" s="5"/>
    </row>
    <row r="372" spans="1:7" ht="12.75">
      <c r="A372" s="2"/>
      <c r="B372" s="3"/>
      <c r="C372" s="3"/>
      <c r="D372" s="3"/>
      <c r="E372" s="3"/>
      <c r="F372" s="4"/>
      <c r="G372" s="5"/>
    </row>
    <row r="373" spans="1:7" ht="12.75">
      <c r="A373" s="2"/>
      <c r="B373" s="3"/>
      <c r="C373" s="3"/>
      <c r="D373" s="3"/>
      <c r="E373" s="3"/>
      <c r="F373" s="4"/>
      <c r="G373" s="5"/>
    </row>
    <row r="374" spans="1:7" ht="12.75">
      <c r="A374" s="2"/>
      <c r="B374" s="3"/>
      <c r="C374" s="3"/>
      <c r="D374" s="3"/>
      <c r="E374" s="3"/>
      <c r="F374" s="4"/>
      <c r="G374" s="5"/>
    </row>
    <row r="375" spans="1:7" ht="12.75">
      <c r="A375" s="2"/>
      <c r="B375" s="3"/>
      <c r="C375" s="3"/>
      <c r="D375" s="3"/>
      <c r="E375" s="3"/>
      <c r="F375" s="4"/>
      <c r="G375" s="5"/>
    </row>
    <row r="376" spans="1:7" ht="12.75">
      <c r="A376" s="2"/>
      <c r="B376" s="3"/>
      <c r="C376" s="3"/>
      <c r="D376" s="3"/>
      <c r="E376" s="3"/>
      <c r="F376" s="4"/>
      <c r="G376" s="5"/>
    </row>
    <row r="377" spans="1:7" ht="12.75">
      <c r="A377" s="2"/>
      <c r="B377" s="3"/>
      <c r="C377" s="3"/>
      <c r="D377" s="3"/>
      <c r="E377" s="3"/>
      <c r="F377" s="4"/>
      <c r="G377" s="5"/>
    </row>
    <row r="378" spans="1:7" ht="12.75">
      <c r="A378" s="2"/>
      <c r="B378" s="3"/>
      <c r="C378" s="3"/>
      <c r="D378" s="3"/>
      <c r="E378" s="3"/>
      <c r="F378" s="4"/>
      <c r="G378" s="5"/>
    </row>
    <row r="379" spans="1:7" ht="12.75">
      <c r="A379" s="2"/>
      <c r="B379" s="3"/>
      <c r="C379" s="3"/>
      <c r="D379" s="3"/>
      <c r="E379" s="3"/>
      <c r="F379" s="4"/>
      <c r="G379" s="5"/>
    </row>
    <row r="380" spans="1:7" ht="12.75">
      <c r="A380" s="2"/>
      <c r="B380" s="3"/>
      <c r="C380" s="3"/>
      <c r="D380" s="3"/>
      <c r="E380" s="3"/>
      <c r="F380" s="4"/>
      <c r="G380" s="5"/>
    </row>
    <row r="381" spans="1:7" ht="12.75">
      <c r="A381" s="2"/>
      <c r="B381" s="3"/>
      <c r="C381" s="3"/>
      <c r="D381" s="3"/>
      <c r="E381" s="3"/>
      <c r="F381" s="4"/>
      <c r="G381" s="5"/>
    </row>
    <row r="382" spans="1:7" ht="12.75">
      <c r="A382" s="2"/>
      <c r="B382" s="3"/>
      <c r="C382" s="3"/>
      <c r="D382" s="3"/>
      <c r="E382" s="3"/>
      <c r="F382" s="4"/>
      <c r="G382" s="5"/>
    </row>
    <row r="383" spans="1:7" ht="12.75">
      <c r="A383" s="2"/>
      <c r="B383" s="3"/>
      <c r="C383" s="3"/>
      <c r="D383" s="3"/>
      <c r="E383" s="3"/>
      <c r="F383" s="4"/>
      <c r="G383" s="5"/>
    </row>
    <row r="384" spans="1:7" ht="12.75">
      <c r="A384" s="2"/>
      <c r="B384" s="3"/>
      <c r="C384" s="3"/>
      <c r="D384" s="3"/>
      <c r="E384" s="3"/>
      <c r="F384" s="4"/>
      <c r="G384" s="5"/>
    </row>
    <row r="385" spans="1:7" ht="12.75">
      <c r="A385" s="2"/>
      <c r="B385" s="3"/>
      <c r="C385" s="3"/>
      <c r="D385" s="3"/>
      <c r="E385" s="3"/>
      <c r="F385" s="4"/>
      <c r="G385" s="5"/>
    </row>
    <row r="386" spans="1:7" ht="12.75">
      <c r="A386" s="2"/>
      <c r="B386" s="3"/>
      <c r="C386" s="3"/>
      <c r="D386" s="3"/>
      <c r="E386" s="3"/>
      <c r="F386" s="4"/>
      <c r="G386" s="5"/>
    </row>
    <row r="387" spans="1:7" ht="12.75">
      <c r="A387" s="2"/>
      <c r="B387" s="3"/>
      <c r="C387" s="3"/>
      <c r="D387" s="3"/>
      <c r="E387" s="3"/>
      <c r="F387" s="4"/>
      <c r="G387" s="5"/>
    </row>
    <row r="388" spans="1:7" ht="12.75">
      <c r="A388" s="2"/>
      <c r="B388" s="3"/>
      <c r="C388" s="3"/>
      <c r="D388" s="3"/>
      <c r="E388" s="3"/>
      <c r="F388" s="4"/>
      <c r="G388" s="5"/>
    </row>
    <row r="389" spans="1:7" ht="12.75">
      <c r="A389" s="2"/>
      <c r="B389" s="3"/>
      <c r="C389" s="3"/>
      <c r="D389" s="3"/>
      <c r="E389" s="3"/>
      <c r="F389" s="4"/>
      <c r="G389" s="5"/>
    </row>
    <row r="390" spans="1:7" ht="12.75">
      <c r="A390" s="2"/>
      <c r="B390" s="3"/>
      <c r="C390" s="3"/>
      <c r="D390" s="3"/>
      <c r="E390" s="3"/>
      <c r="F390" s="4"/>
      <c r="G390" s="5"/>
    </row>
    <row r="391" spans="1:7" ht="12.75">
      <c r="A391" s="2"/>
      <c r="B391" s="3"/>
      <c r="C391" s="3"/>
      <c r="D391" s="3"/>
      <c r="E391" s="3"/>
      <c r="F391" s="4"/>
      <c r="G391" s="5"/>
    </row>
    <row r="392" spans="1:7" ht="12.75">
      <c r="A392" s="2"/>
      <c r="B392" s="3"/>
      <c r="C392" s="3"/>
      <c r="D392" s="3"/>
      <c r="E392" s="3"/>
      <c r="F392" s="4"/>
      <c r="G392" s="5"/>
    </row>
    <row r="393" spans="1:7" ht="12.75">
      <c r="A393" s="2"/>
      <c r="B393" s="3"/>
      <c r="C393" s="3"/>
      <c r="D393" s="3"/>
      <c r="E393" s="3"/>
      <c r="F393" s="4"/>
      <c r="G393" s="5"/>
    </row>
    <row r="394" spans="1:7" ht="12.75">
      <c r="A394" s="2"/>
      <c r="B394" s="3"/>
      <c r="C394" s="3"/>
      <c r="D394" s="3"/>
      <c r="E394" s="3"/>
      <c r="F394" s="4"/>
      <c r="G394" s="5"/>
    </row>
    <row r="395" spans="1:7" ht="12.75">
      <c r="A395" s="2"/>
      <c r="B395" s="3"/>
      <c r="C395" s="3"/>
      <c r="D395" s="3"/>
      <c r="E395" s="3"/>
      <c r="F395" s="4"/>
      <c r="G395" s="5"/>
    </row>
    <row r="396" spans="1:7" ht="12.75">
      <c r="A396" s="2"/>
      <c r="B396" s="3"/>
      <c r="C396" s="3"/>
      <c r="D396" s="3"/>
      <c r="E396" s="3"/>
      <c r="F396" s="4"/>
      <c r="G396" s="5"/>
    </row>
    <row r="397" spans="1:7" ht="12.75">
      <c r="A397" s="2"/>
      <c r="B397" s="3"/>
      <c r="C397" s="3"/>
      <c r="D397" s="3"/>
      <c r="E397" s="3"/>
      <c r="F397" s="4"/>
      <c r="G397" s="5"/>
    </row>
    <row r="398" spans="1:7" ht="12.75">
      <c r="A398" s="2"/>
      <c r="B398" s="3"/>
      <c r="C398" s="3"/>
      <c r="D398" s="3"/>
      <c r="E398" s="3"/>
      <c r="F398" s="4"/>
      <c r="G398" s="5"/>
    </row>
    <row r="399" spans="1:7" ht="12.75">
      <c r="A399" s="2"/>
      <c r="B399" s="3"/>
      <c r="C399" s="3"/>
      <c r="D399" s="3"/>
      <c r="E399" s="3"/>
      <c r="F399" s="4"/>
      <c r="G399" s="5"/>
    </row>
    <row r="400" spans="1:7" ht="12.75">
      <c r="A400" s="2"/>
      <c r="B400" s="3"/>
      <c r="C400" s="3"/>
      <c r="D400" s="3"/>
      <c r="E400" s="3"/>
      <c r="F400" s="4"/>
      <c r="G400" s="5"/>
    </row>
    <row r="401" spans="1:7" ht="12.75">
      <c r="A401" s="2"/>
      <c r="B401" s="3"/>
      <c r="C401" s="3"/>
      <c r="D401" s="3"/>
      <c r="E401" s="3"/>
      <c r="F401" s="4"/>
      <c r="G401" s="5"/>
    </row>
    <row r="402" spans="1:7" ht="12.75">
      <c r="A402" s="2"/>
      <c r="B402" s="3"/>
      <c r="C402" s="3"/>
      <c r="D402" s="3"/>
      <c r="E402" s="3"/>
      <c r="F402" s="4"/>
      <c r="G402" s="5"/>
    </row>
    <row r="403" spans="1:7" ht="12.75">
      <c r="A403" s="2"/>
      <c r="B403" s="3"/>
      <c r="C403" s="3"/>
      <c r="D403" s="3"/>
      <c r="E403" s="3"/>
      <c r="F403" s="4"/>
      <c r="G403" s="5"/>
    </row>
    <row r="404" spans="1:7" ht="12.75">
      <c r="A404" s="2"/>
      <c r="B404" s="3"/>
      <c r="C404" s="3"/>
      <c r="D404" s="3"/>
      <c r="E404" s="3"/>
      <c r="F404" s="4"/>
      <c r="G404" s="5"/>
    </row>
    <row r="405" spans="1:7" ht="12.75">
      <c r="A405" s="2"/>
      <c r="B405" s="3"/>
      <c r="C405" s="3"/>
      <c r="D405" s="3"/>
      <c r="E405" s="3"/>
      <c r="F405" s="4"/>
      <c r="G405" s="5"/>
    </row>
    <row r="406" spans="1:7" ht="12.75">
      <c r="A406" s="2"/>
      <c r="B406" s="3"/>
      <c r="C406" s="3"/>
      <c r="D406" s="3"/>
      <c r="E406" s="3"/>
      <c r="F406" s="4"/>
      <c r="G406" s="5"/>
    </row>
    <row r="407" spans="1:7" ht="12.75">
      <c r="A407" s="2"/>
      <c r="B407" s="3"/>
      <c r="C407" s="3"/>
      <c r="D407" s="3"/>
      <c r="E407" s="3"/>
      <c r="F407" s="4"/>
      <c r="G407" s="5"/>
    </row>
    <row r="408" spans="1:7" ht="12.75">
      <c r="A408" s="2"/>
      <c r="B408" s="3"/>
      <c r="C408" s="3"/>
      <c r="D408" s="3"/>
      <c r="E408" s="3"/>
      <c r="F408" s="4"/>
      <c r="G408" s="5"/>
    </row>
    <row r="409" spans="1:7" ht="12.75">
      <c r="A409" s="2"/>
      <c r="B409" s="3"/>
      <c r="C409" s="3"/>
      <c r="D409" s="3"/>
      <c r="E409" s="3"/>
      <c r="F409" s="4"/>
      <c r="G409" s="5"/>
    </row>
    <row r="410" spans="1:7" ht="12.75">
      <c r="A410" s="2"/>
      <c r="B410" s="3"/>
      <c r="C410" s="3"/>
      <c r="D410" s="3"/>
      <c r="E410" s="3"/>
      <c r="F410" s="4"/>
      <c r="G410" s="5"/>
    </row>
    <row r="411" spans="1:7" ht="12.75">
      <c r="A411" s="2"/>
      <c r="B411" s="3"/>
      <c r="C411" s="3"/>
      <c r="D411" s="3"/>
      <c r="E411" s="3"/>
      <c r="F411" s="4"/>
      <c r="G411" s="5"/>
    </row>
    <row r="412" spans="1:7" ht="12.75">
      <c r="A412" s="2"/>
      <c r="B412" s="3"/>
      <c r="C412" s="3"/>
      <c r="D412" s="3"/>
      <c r="E412" s="3"/>
      <c r="F412" s="4"/>
      <c r="G412" s="5"/>
    </row>
    <row r="413" spans="1:7" ht="12.75">
      <c r="A413" s="2"/>
      <c r="B413" s="3"/>
      <c r="C413" s="3"/>
      <c r="D413" s="3"/>
      <c r="E413" s="3"/>
      <c r="F413" s="4"/>
      <c r="G413" s="5"/>
    </row>
    <row r="414" spans="1:7" ht="12.75">
      <c r="A414" s="2"/>
      <c r="B414" s="3"/>
      <c r="C414" s="3"/>
      <c r="D414" s="3"/>
      <c r="E414" s="3"/>
      <c r="F414" s="4"/>
      <c r="G414" s="5"/>
    </row>
    <row r="415" spans="1:7" ht="12.75">
      <c r="A415" s="2"/>
      <c r="B415" s="3"/>
      <c r="C415" s="3"/>
      <c r="D415" s="3"/>
      <c r="E415" s="3"/>
      <c r="F415" s="4"/>
      <c r="G415" s="5"/>
    </row>
    <row r="416" spans="1:7" ht="12.75">
      <c r="A416" s="2"/>
      <c r="B416" s="3"/>
      <c r="C416" s="3"/>
      <c r="D416" s="3"/>
      <c r="E416" s="3"/>
      <c r="F416" s="4"/>
      <c r="G416" s="5"/>
    </row>
    <row r="417" spans="1:7" ht="12.75">
      <c r="A417" s="2"/>
      <c r="B417" s="3"/>
      <c r="C417" s="3"/>
      <c r="D417" s="3"/>
      <c r="E417" s="3"/>
      <c r="F417" s="4"/>
      <c r="G417" s="5"/>
    </row>
    <row r="418" spans="1:7" ht="12.75">
      <c r="A418" s="2"/>
      <c r="B418" s="3"/>
      <c r="C418" s="3"/>
      <c r="D418" s="3"/>
      <c r="E418" s="3"/>
      <c r="F418" s="4"/>
      <c r="G418" s="5"/>
    </row>
    <row r="419" spans="1:7" ht="12.75">
      <c r="A419" s="2"/>
      <c r="B419" s="3"/>
      <c r="C419" s="3"/>
      <c r="D419" s="3"/>
      <c r="E419" s="3"/>
      <c r="F419" s="4"/>
      <c r="G419" s="5"/>
    </row>
    <row r="420" spans="1:7" ht="12.75">
      <c r="A420" s="2"/>
      <c r="B420" s="3"/>
      <c r="C420" s="3"/>
      <c r="D420" s="3"/>
      <c r="E420" s="3"/>
      <c r="F420" s="4"/>
      <c r="G420" s="5"/>
    </row>
    <row r="421" spans="1:7" ht="12.75">
      <c r="A421" s="2"/>
      <c r="B421" s="3"/>
      <c r="C421" s="3"/>
      <c r="D421" s="3"/>
      <c r="E421" s="3"/>
      <c r="F421" s="4"/>
      <c r="G421" s="5"/>
    </row>
    <row r="422" spans="1:7" ht="12.75">
      <c r="A422" s="2"/>
      <c r="B422" s="3"/>
      <c r="C422" s="3"/>
      <c r="D422" s="3"/>
      <c r="E422" s="3"/>
      <c r="F422" s="4"/>
      <c r="G422" s="5"/>
    </row>
    <row r="423" spans="1:7" ht="12.75">
      <c r="A423" s="2"/>
      <c r="B423" s="3"/>
      <c r="C423" s="3"/>
      <c r="D423" s="3"/>
      <c r="E423" s="3"/>
      <c r="F423" s="4"/>
      <c r="G423" s="5"/>
    </row>
    <row r="424" spans="1:7" ht="12.75">
      <c r="A424" s="2"/>
      <c r="B424" s="3"/>
      <c r="C424" s="3"/>
      <c r="D424" s="3"/>
      <c r="E424" s="3"/>
      <c r="F424" s="4"/>
      <c r="G424" s="5"/>
    </row>
    <row r="425" spans="1:7" ht="12.75">
      <c r="A425" s="2"/>
      <c r="B425" s="3"/>
      <c r="C425" s="3"/>
      <c r="D425" s="3"/>
      <c r="E425" s="3"/>
      <c r="F425" s="4"/>
      <c r="G425" s="5"/>
    </row>
    <row r="426" spans="1:7" ht="12.75">
      <c r="A426" s="2"/>
      <c r="B426" s="3"/>
      <c r="C426" s="3"/>
      <c r="D426" s="3"/>
      <c r="E426" s="3"/>
      <c r="F426" s="4"/>
      <c r="G426" s="5"/>
    </row>
    <row r="427" spans="1:7" ht="12.75">
      <c r="A427" s="2"/>
      <c r="B427" s="3"/>
      <c r="C427" s="3"/>
      <c r="D427" s="3"/>
      <c r="E427" s="3"/>
      <c r="F427" s="4"/>
      <c r="G427" s="5"/>
    </row>
    <row r="428" spans="1:7" ht="12.75">
      <c r="A428" s="2"/>
      <c r="B428" s="3"/>
      <c r="C428" s="3"/>
      <c r="D428" s="3"/>
      <c r="E428" s="3"/>
      <c r="F428" s="4"/>
      <c r="G428" s="5"/>
    </row>
    <row r="429" spans="1:7" ht="12.75">
      <c r="A429" s="2"/>
      <c r="B429" s="3"/>
      <c r="C429" s="3"/>
      <c r="D429" s="3"/>
      <c r="E429" s="3"/>
      <c r="F429" s="4"/>
      <c r="G429" s="5"/>
    </row>
    <row r="430" spans="1:7" ht="12.75">
      <c r="A430" s="2"/>
      <c r="B430" s="3"/>
      <c r="C430" s="3"/>
      <c r="D430" s="3"/>
      <c r="E430" s="3"/>
      <c r="F430" s="4"/>
      <c r="G430" s="5"/>
    </row>
    <row r="431" spans="1:7" ht="12.75">
      <c r="A431" s="2"/>
      <c r="B431" s="3"/>
      <c r="C431" s="3"/>
      <c r="D431" s="3"/>
      <c r="E431" s="3"/>
      <c r="F431" s="4"/>
      <c r="G431" s="5"/>
    </row>
    <row r="432" spans="1:7" ht="12.75">
      <c r="A432" s="2"/>
      <c r="B432" s="3"/>
      <c r="C432" s="3"/>
      <c r="D432" s="3"/>
      <c r="E432" s="3"/>
      <c r="F432" s="4"/>
      <c r="G432" s="5"/>
    </row>
    <row r="433" spans="1:7" ht="12.75">
      <c r="A433" s="2"/>
      <c r="B433" s="3"/>
      <c r="C433" s="3"/>
      <c r="D433" s="3"/>
      <c r="E433" s="3"/>
      <c r="F433" s="4"/>
      <c r="G433" s="5"/>
    </row>
    <row r="434" spans="1:7" ht="12.75">
      <c r="A434" s="2"/>
      <c r="B434" s="3"/>
      <c r="C434" s="3"/>
      <c r="D434" s="3"/>
      <c r="E434" s="3"/>
      <c r="F434" s="4"/>
      <c r="G434" s="5"/>
    </row>
    <row r="435" spans="1:7" ht="12.75">
      <c r="A435" s="2"/>
      <c r="B435" s="3"/>
      <c r="C435" s="3"/>
      <c r="D435" s="3"/>
      <c r="E435" s="3"/>
      <c r="F435" s="4"/>
      <c r="G435" s="5"/>
    </row>
    <row r="436" spans="1:7" ht="12.75">
      <c r="A436" s="2"/>
      <c r="B436" s="3"/>
      <c r="C436" s="3"/>
      <c r="D436" s="3"/>
      <c r="E436" s="3"/>
      <c r="F436" s="4"/>
      <c r="G436" s="5"/>
    </row>
    <row r="437" spans="1:7" ht="12.75">
      <c r="A437" s="2"/>
      <c r="B437" s="3"/>
      <c r="C437" s="3"/>
      <c r="D437" s="3"/>
      <c r="E437" s="3"/>
      <c r="F437" s="4"/>
      <c r="G437" s="5"/>
    </row>
    <row r="438" spans="1:7" ht="12.75">
      <c r="A438" s="2"/>
      <c r="B438" s="3"/>
      <c r="C438" s="3"/>
      <c r="D438" s="3"/>
      <c r="E438" s="3"/>
      <c r="F438" s="4"/>
      <c r="G438" s="5"/>
    </row>
    <row r="439" spans="1:7" ht="12.75">
      <c r="A439" s="2"/>
      <c r="B439" s="3"/>
      <c r="C439" s="3"/>
      <c r="D439" s="3"/>
      <c r="E439" s="3"/>
      <c r="F439" s="4"/>
      <c r="G439" s="5"/>
    </row>
    <row r="440" spans="1:7" ht="12.75">
      <c r="A440" s="2"/>
      <c r="B440" s="3"/>
      <c r="C440" s="3"/>
      <c r="D440" s="3"/>
      <c r="E440" s="3"/>
      <c r="F440" s="4"/>
      <c r="G440" s="5"/>
    </row>
    <row r="441" spans="1:7" ht="12.75">
      <c r="A441" s="2"/>
      <c r="B441" s="3"/>
      <c r="C441" s="3"/>
      <c r="D441" s="3"/>
      <c r="E441" s="3"/>
      <c r="F441" s="4"/>
      <c r="G441" s="5"/>
    </row>
    <row r="442" spans="1:7" ht="12.75">
      <c r="A442" s="2"/>
      <c r="B442" s="3"/>
      <c r="C442" s="3"/>
      <c r="D442" s="3"/>
      <c r="E442" s="3"/>
      <c r="F442" s="4"/>
      <c r="G442" s="5"/>
    </row>
    <row r="443" spans="1:7" ht="12.75">
      <c r="A443" s="2"/>
      <c r="B443" s="3"/>
      <c r="C443" s="3"/>
      <c r="D443" s="3"/>
      <c r="E443" s="3"/>
      <c r="F443" s="4"/>
      <c r="G443" s="5"/>
    </row>
    <row r="444" spans="1:7" ht="12.75">
      <c r="A444" s="2"/>
      <c r="B444" s="3"/>
      <c r="C444" s="3"/>
      <c r="D444" s="3"/>
      <c r="E444" s="3"/>
      <c r="F444" s="4"/>
      <c r="G444" s="5"/>
    </row>
    <row r="445" spans="1:7" ht="12.75">
      <c r="A445" s="2"/>
      <c r="B445" s="3"/>
      <c r="C445" s="3"/>
      <c r="D445" s="3"/>
      <c r="E445" s="3"/>
      <c r="F445" s="4"/>
      <c r="G445" s="5"/>
    </row>
    <row r="446" spans="1:7" ht="12.75">
      <c r="A446" s="2"/>
      <c r="B446" s="3"/>
      <c r="C446" s="3"/>
      <c r="D446" s="3"/>
      <c r="E446" s="3"/>
      <c r="F446" s="4"/>
      <c r="G446" s="5"/>
    </row>
    <row r="447" spans="1:7" ht="12.75">
      <c r="A447" s="2"/>
      <c r="B447" s="3"/>
      <c r="C447" s="3"/>
      <c r="D447" s="3"/>
      <c r="E447" s="3"/>
      <c r="F447" s="4"/>
      <c r="G447" s="5"/>
    </row>
    <row r="448" spans="1:7" ht="12.75">
      <c r="A448" s="2"/>
      <c r="B448" s="3"/>
      <c r="C448" s="3"/>
      <c r="D448" s="3"/>
      <c r="E448" s="3"/>
      <c r="F448" s="4"/>
      <c r="G448" s="5"/>
    </row>
    <row r="449" spans="1:7" ht="12.75">
      <c r="A449" s="2"/>
      <c r="B449" s="3"/>
      <c r="C449" s="3"/>
      <c r="D449" s="3"/>
      <c r="E449" s="3"/>
      <c r="F449" s="4"/>
      <c r="G449" s="5"/>
    </row>
    <row r="450" spans="1:7" ht="12.75">
      <c r="A450" s="2"/>
      <c r="B450" s="3"/>
      <c r="C450" s="3"/>
      <c r="D450" s="3"/>
      <c r="E450" s="3"/>
      <c r="F450" s="4"/>
      <c r="G450" s="5"/>
    </row>
    <row r="451" spans="1:7" ht="12.75">
      <c r="A451" s="2"/>
      <c r="B451" s="3"/>
      <c r="C451" s="3"/>
      <c r="D451" s="3"/>
      <c r="E451" s="3"/>
      <c r="F451" s="4"/>
      <c r="G451" s="5"/>
    </row>
    <row r="452" spans="1:7" ht="12.75">
      <c r="A452" s="2"/>
      <c r="B452" s="3"/>
      <c r="C452" s="3"/>
      <c r="D452" s="3"/>
      <c r="E452" s="3"/>
      <c r="F452" s="4"/>
      <c r="G452" s="5"/>
    </row>
    <row r="453" spans="1:7" ht="12.75">
      <c r="A453" s="2"/>
      <c r="B453" s="3"/>
      <c r="C453" s="3"/>
      <c r="D453" s="3"/>
      <c r="E453" s="3"/>
      <c r="F453" s="4"/>
      <c r="G453" s="5"/>
    </row>
    <row r="454" spans="1:7" ht="12.75">
      <c r="A454" s="2"/>
      <c r="B454" s="3"/>
      <c r="C454" s="3"/>
      <c r="D454" s="3"/>
      <c r="E454" s="3"/>
      <c r="F454" s="4"/>
      <c r="G454" s="5"/>
    </row>
    <row r="455" spans="1:7" ht="12.75">
      <c r="A455" s="2"/>
      <c r="B455" s="3"/>
      <c r="C455" s="3"/>
      <c r="D455" s="3"/>
      <c r="E455" s="3"/>
      <c r="F455" s="4"/>
      <c r="G455" s="5"/>
    </row>
    <row r="456" spans="1:7" ht="12.75">
      <c r="A456" s="2"/>
      <c r="B456" s="3"/>
      <c r="C456" s="3"/>
      <c r="D456" s="3"/>
      <c r="E456" s="3"/>
      <c r="F456" s="4"/>
      <c r="G456" s="5"/>
    </row>
    <row r="457" spans="1:7" ht="12.75">
      <c r="A457" s="2"/>
      <c r="B457" s="3"/>
      <c r="C457" s="3"/>
      <c r="D457" s="3"/>
      <c r="E457" s="3"/>
      <c r="F457" s="4"/>
      <c r="G457" s="5"/>
    </row>
    <row r="458" spans="1:7" ht="12.75">
      <c r="A458" s="2"/>
      <c r="B458" s="3"/>
      <c r="C458" s="3"/>
      <c r="D458" s="3"/>
      <c r="E458" s="3"/>
      <c r="F458" s="4"/>
      <c r="G458" s="5"/>
    </row>
    <row r="459" spans="1:7" ht="12.75">
      <c r="A459" s="2"/>
      <c r="B459" s="3"/>
      <c r="C459" s="3"/>
      <c r="D459" s="3"/>
      <c r="E459" s="3"/>
      <c r="F459" s="4"/>
      <c r="G459" s="5"/>
    </row>
    <row r="460" spans="1:7" ht="12.75">
      <c r="A460" s="6"/>
      <c r="B460" s="3"/>
      <c r="C460" s="3"/>
      <c r="D460" s="3"/>
      <c r="E460" s="3"/>
      <c r="F460" s="4"/>
      <c r="G460" s="5"/>
    </row>
    <row r="461" spans="1:7" ht="12.75">
      <c r="A461" s="2"/>
      <c r="B461" s="3"/>
      <c r="C461" s="3"/>
      <c r="D461" s="3"/>
      <c r="E461" s="3"/>
      <c r="F461" s="4"/>
      <c r="G461" s="5"/>
    </row>
    <row r="462" spans="1:7" ht="12.75">
      <c r="A462" s="2"/>
      <c r="B462" s="3"/>
      <c r="C462" s="3"/>
      <c r="D462" s="3"/>
      <c r="E462" s="3"/>
      <c r="F462" s="4"/>
      <c r="G462" s="5"/>
    </row>
    <row r="463" spans="1:7" ht="12.75">
      <c r="A463" s="2"/>
      <c r="B463" s="3"/>
      <c r="C463" s="3"/>
      <c r="D463" s="3"/>
      <c r="E463" s="3"/>
      <c r="F463" s="4"/>
      <c r="G463" s="5"/>
    </row>
    <row r="464" spans="1:7" ht="12.75">
      <c r="A464" s="2"/>
      <c r="B464" s="3"/>
      <c r="C464" s="3"/>
      <c r="D464" s="3"/>
      <c r="E464" s="3"/>
      <c r="F464" s="4"/>
      <c r="G464" s="5"/>
    </row>
    <row r="465" spans="1:7" ht="12.75">
      <c r="A465" s="2"/>
      <c r="B465" s="3"/>
      <c r="C465" s="3"/>
      <c r="D465" s="3"/>
      <c r="E465" s="3"/>
      <c r="F465" s="4"/>
      <c r="G465" s="5"/>
    </row>
    <row r="466" spans="1:7" ht="12.75">
      <c r="A466" s="2"/>
      <c r="B466" s="3"/>
      <c r="C466" s="3"/>
      <c r="D466" s="3"/>
      <c r="E466" s="3"/>
      <c r="F466" s="4"/>
      <c r="G466" s="5"/>
    </row>
    <row r="467" spans="1:7" ht="12.75">
      <c r="A467" s="2"/>
      <c r="B467" s="3"/>
      <c r="C467" s="3"/>
      <c r="D467" s="3"/>
      <c r="E467" s="3"/>
      <c r="F467" s="4"/>
      <c r="G467" s="5"/>
    </row>
    <row r="468" spans="1:7" ht="12.75">
      <c r="A468" s="2"/>
      <c r="B468" s="3"/>
      <c r="C468" s="3"/>
      <c r="D468" s="3"/>
      <c r="E468" s="3"/>
      <c r="F468" s="4"/>
      <c r="G468" s="5"/>
    </row>
    <row r="469" spans="1:7" ht="12.75">
      <c r="A469" s="2"/>
      <c r="B469" s="3"/>
      <c r="C469" s="3"/>
      <c r="D469" s="3"/>
      <c r="E469" s="3"/>
      <c r="F469" s="4"/>
      <c r="G469" s="5"/>
    </row>
    <row r="470" spans="1:7" ht="12.75">
      <c r="A470" s="2"/>
      <c r="B470" s="3"/>
      <c r="C470" s="3"/>
      <c r="D470" s="3"/>
      <c r="E470" s="3"/>
      <c r="F470" s="4"/>
      <c r="G470" s="5"/>
    </row>
    <row r="471" spans="1:7" ht="12.75">
      <c r="A471" s="2"/>
      <c r="B471" s="3"/>
      <c r="C471" s="3"/>
      <c r="D471" s="3"/>
      <c r="E471" s="3"/>
      <c r="F471" s="4"/>
      <c r="G471" s="5"/>
    </row>
    <row r="472" spans="1:7" ht="12.75">
      <c r="A472" s="2"/>
      <c r="B472" s="3"/>
      <c r="C472" s="3"/>
      <c r="D472" s="3"/>
      <c r="E472" s="3"/>
      <c r="F472" s="4"/>
      <c r="G472" s="5"/>
    </row>
    <row r="473" spans="1:7" ht="12.75">
      <c r="A473" s="2"/>
      <c r="B473" s="3"/>
      <c r="C473" s="3"/>
      <c r="D473" s="3"/>
      <c r="E473" s="3"/>
      <c r="F473" s="4"/>
      <c r="G473" s="5"/>
    </row>
    <row r="474" spans="1:7" ht="12.75">
      <c r="A474" s="2"/>
      <c r="B474" s="3"/>
      <c r="C474" s="3"/>
      <c r="D474" s="3"/>
      <c r="E474" s="3"/>
      <c r="F474" s="4"/>
      <c r="G474" s="5"/>
    </row>
    <row r="475" spans="1:7" ht="12.75">
      <c r="A475" s="2"/>
      <c r="B475" s="3"/>
      <c r="C475" s="3"/>
      <c r="D475" s="3"/>
      <c r="E475" s="3"/>
      <c r="F475" s="4"/>
      <c r="G475" s="5"/>
    </row>
    <row r="476" spans="1:7" ht="12.75">
      <c r="A476" s="2"/>
      <c r="B476" s="3"/>
      <c r="C476" s="3"/>
      <c r="D476" s="3"/>
      <c r="E476" s="3"/>
      <c r="F476" s="4"/>
      <c r="G476" s="5"/>
    </row>
    <row r="477" spans="1:7" ht="12.75">
      <c r="A477" s="2"/>
      <c r="B477" s="3"/>
      <c r="C477" s="3"/>
      <c r="D477" s="3"/>
      <c r="E477" s="3"/>
      <c r="F477" s="4"/>
      <c r="G477" s="5"/>
    </row>
    <row r="478" spans="1:7" ht="12.75">
      <c r="A478" s="2"/>
      <c r="B478" s="3"/>
      <c r="C478" s="3"/>
      <c r="D478" s="3"/>
      <c r="E478" s="3"/>
      <c r="F478" s="4"/>
      <c r="G478" s="5"/>
    </row>
    <row r="479" spans="1:7" ht="12.75">
      <c r="A479" s="2"/>
      <c r="B479" s="3"/>
      <c r="C479" s="3"/>
      <c r="D479" s="3"/>
      <c r="E479" s="3"/>
      <c r="F479" s="4"/>
      <c r="G479" s="5"/>
    </row>
    <row r="480" spans="1:7" ht="12.75">
      <c r="A480" s="2"/>
      <c r="B480" s="3"/>
      <c r="C480" s="3"/>
      <c r="D480" s="3"/>
      <c r="E480" s="3"/>
      <c r="F480" s="4"/>
      <c r="G480" s="5"/>
    </row>
    <row r="481" spans="1:7" ht="12.75">
      <c r="A481" s="2"/>
      <c r="B481" s="3"/>
      <c r="C481" s="3"/>
      <c r="D481" s="3"/>
      <c r="E481" s="3"/>
      <c r="F481" s="4"/>
      <c r="G481" s="5"/>
    </row>
    <row r="482" spans="1:7" ht="12.75">
      <c r="A482" s="2"/>
      <c r="B482" s="3"/>
      <c r="C482" s="3"/>
      <c r="D482" s="3"/>
      <c r="E482" s="3"/>
      <c r="F482" s="4"/>
      <c r="G482" s="5"/>
    </row>
    <row r="483" spans="1:7" ht="12.75">
      <c r="A483" s="2"/>
      <c r="B483" s="3"/>
      <c r="C483" s="3"/>
      <c r="D483" s="3"/>
      <c r="E483" s="3"/>
      <c r="F483" s="4"/>
      <c r="G483" s="5"/>
    </row>
    <row r="484" spans="1:6" ht="12.75">
      <c r="A484" s="2"/>
      <c r="B484" s="3"/>
      <c r="C484" s="3"/>
      <c r="D484" s="3"/>
      <c r="E484" s="3"/>
      <c r="F484" s="4"/>
    </row>
    <row r="485" spans="1:6" ht="12.75">
      <c r="A485" s="2"/>
      <c r="B485" s="3"/>
      <c r="C485" s="3"/>
      <c r="D485" s="3"/>
      <c r="E485" s="3"/>
      <c r="F485" s="4"/>
    </row>
    <row r="486" spans="1:7" ht="12.75">
      <c r="A486" s="2"/>
      <c r="B486" s="3"/>
      <c r="C486" s="3"/>
      <c r="D486" s="3"/>
      <c r="E486" s="3"/>
      <c r="F486" s="4"/>
      <c r="G486" s="5"/>
    </row>
    <row r="487" spans="1:7" ht="12.75">
      <c r="A487" s="2"/>
      <c r="B487" s="3"/>
      <c r="C487" s="3"/>
      <c r="D487" s="3"/>
      <c r="E487" s="3"/>
      <c r="F487" s="4"/>
      <c r="G487" s="5"/>
    </row>
    <row r="488" spans="1:7" ht="12.75">
      <c r="A488" s="2"/>
      <c r="B488" s="3"/>
      <c r="C488" s="3"/>
      <c r="D488" s="3"/>
      <c r="E488" s="3"/>
      <c r="F488" s="4"/>
      <c r="G488" s="5"/>
    </row>
    <row r="489" spans="1:7" ht="12.75">
      <c r="A489" s="2"/>
      <c r="B489" s="3"/>
      <c r="C489" s="3"/>
      <c r="D489" s="3"/>
      <c r="E489" s="3"/>
      <c r="F489" s="4"/>
      <c r="G489" s="5"/>
    </row>
    <row r="490" spans="1:7" ht="12.75">
      <c r="A490" s="2"/>
      <c r="B490" s="3"/>
      <c r="C490" s="3"/>
      <c r="D490" s="3"/>
      <c r="E490" s="3"/>
      <c r="F490" s="4"/>
      <c r="G490" s="5"/>
    </row>
    <row r="491" spans="1:7" ht="12.75">
      <c r="A491" s="2"/>
      <c r="B491" s="3"/>
      <c r="C491" s="3"/>
      <c r="D491" s="3"/>
      <c r="E491" s="3"/>
      <c r="F491" s="4"/>
      <c r="G491" s="5"/>
    </row>
    <row r="492" spans="1:7" ht="12.75">
      <c r="A492" s="2"/>
      <c r="B492" s="3"/>
      <c r="C492" s="3"/>
      <c r="D492" s="3"/>
      <c r="E492" s="3"/>
      <c r="F492" s="4"/>
      <c r="G492" s="5"/>
    </row>
    <row r="493" spans="1:7" ht="12.75">
      <c r="A493" s="2"/>
      <c r="B493" s="3"/>
      <c r="C493" s="3"/>
      <c r="D493" s="3"/>
      <c r="E493" s="3"/>
      <c r="F493" s="4"/>
      <c r="G493" s="5"/>
    </row>
    <row r="494" spans="1:7" ht="12.75">
      <c r="A494" s="2"/>
      <c r="B494" s="3"/>
      <c r="C494" s="3"/>
      <c r="D494" s="3"/>
      <c r="E494" s="3"/>
      <c r="F494" s="4"/>
      <c r="G494" s="5"/>
    </row>
    <row r="495" spans="1:7" ht="12.75">
      <c r="A495" s="2"/>
      <c r="B495" s="3"/>
      <c r="C495" s="3"/>
      <c r="D495" s="3"/>
      <c r="E495" s="3"/>
      <c r="F495" s="4"/>
      <c r="G495" s="5"/>
    </row>
    <row r="496" spans="1:7" ht="12.75">
      <c r="A496" s="2"/>
      <c r="B496" s="3"/>
      <c r="C496" s="3"/>
      <c r="D496" s="3"/>
      <c r="E496" s="3"/>
      <c r="F496" s="4"/>
      <c r="G496" s="5"/>
    </row>
    <row r="497" spans="1:6" ht="12.75">
      <c r="A497" s="2"/>
      <c r="B497" s="3"/>
      <c r="C497" s="3"/>
      <c r="D497" s="3"/>
      <c r="E497" s="3"/>
      <c r="F497" s="4"/>
    </row>
    <row r="498" spans="1:7" ht="12.75">
      <c r="A498" s="2"/>
      <c r="B498" s="3"/>
      <c r="C498" s="3"/>
      <c r="D498" s="3"/>
      <c r="E498" s="3"/>
      <c r="F498" s="4"/>
      <c r="G498" s="5"/>
    </row>
    <row r="499" spans="1:6" ht="12.75">
      <c r="A499" s="2"/>
      <c r="B499" s="3"/>
      <c r="C499" s="3"/>
      <c r="D499" s="3"/>
      <c r="E499" s="3"/>
      <c r="F499" s="4"/>
    </row>
    <row r="500" spans="1:6" ht="12.75">
      <c r="A500" s="2"/>
      <c r="B500" s="3"/>
      <c r="C500" s="3"/>
      <c r="D500" s="3"/>
      <c r="E500" s="3"/>
      <c r="F500" s="4"/>
    </row>
    <row r="501" spans="1:6" ht="12.75">
      <c r="A501" s="2"/>
      <c r="B501" s="3"/>
      <c r="C501" s="3"/>
      <c r="D501" s="3"/>
      <c r="E501" s="3"/>
      <c r="F501" s="4"/>
    </row>
    <row r="502" spans="1:6" ht="12.75">
      <c r="A502" s="2"/>
      <c r="B502" s="3"/>
      <c r="C502" s="3"/>
      <c r="D502" s="3"/>
      <c r="E502" s="3"/>
      <c r="F502" s="4"/>
    </row>
    <row r="503" spans="1:6" ht="12.75">
      <c r="A503" s="2"/>
      <c r="B503" s="3"/>
      <c r="C503" s="3"/>
      <c r="D503" s="3"/>
      <c r="E503" s="3"/>
      <c r="F503" s="4"/>
    </row>
    <row r="504" spans="1:6" ht="12.75">
      <c r="A504" s="2"/>
      <c r="B504" s="3"/>
      <c r="C504" s="3"/>
      <c r="D504" s="3"/>
      <c r="E504" s="3"/>
      <c r="F504" s="4"/>
    </row>
    <row r="505" spans="1:6" ht="12.75">
      <c r="A505" s="2"/>
      <c r="B505" s="3"/>
      <c r="C505" s="3"/>
      <c r="D505" s="3"/>
      <c r="E505" s="3"/>
      <c r="F505" s="4"/>
    </row>
    <row r="506" spans="1:6" ht="12.75">
      <c r="A506" s="2"/>
      <c r="B506" s="3"/>
      <c r="C506" s="3"/>
      <c r="D506" s="3"/>
      <c r="E506" s="3"/>
      <c r="F506" s="4"/>
    </row>
    <row r="507" spans="1:6" ht="12.75">
      <c r="A507" s="2"/>
      <c r="B507" s="3"/>
      <c r="C507" s="3"/>
      <c r="D507" s="3"/>
      <c r="E507" s="3"/>
      <c r="F507" s="4"/>
    </row>
    <row r="508" spans="1:6" ht="12.75">
      <c r="A508" s="2"/>
      <c r="B508" s="3"/>
      <c r="C508" s="3"/>
      <c r="D508" s="3"/>
      <c r="E508" s="3"/>
      <c r="F508" s="4"/>
    </row>
    <row r="509" spans="1:6" ht="12.75">
      <c r="A509" s="2"/>
      <c r="B509" s="3"/>
      <c r="C509" s="3"/>
      <c r="D509" s="3"/>
      <c r="E509" s="3"/>
      <c r="F509" s="3"/>
    </row>
    <row r="510" spans="1:6" ht="12.75">
      <c r="A510" s="2"/>
      <c r="B510" s="3"/>
      <c r="C510" s="3"/>
      <c r="D510" s="3"/>
      <c r="E510" s="3"/>
      <c r="F510" s="3"/>
    </row>
    <row r="511" spans="1:6" ht="12.75">
      <c r="A511" s="2"/>
      <c r="B511" s="3"/>
      <c r="C511" s="3"/>
      <c r="D511" s="3"/>
      <c r="E511" s="3"/>
      <c r="F511" s="3"/>
    </row>
    <row r="512" spans="1:6" ht="12.75">
      <c r="A512" s="2"/>
      <c r="B512" s="3"/>
      <c r="C512" s="3"/>
      <c r="D512" s="3"/>
      <c r="E512" s="3"/>
      <c r="F512" s="3"/>
    </row>
    <row r="513" spans="1:6" ht="12.75">
      <c r="A513" s="2"/>
      <c r="B513" s="3"/>
      <c r="C513" s="3"/>
      <c r="D513" s="4"/>
      <c r="E513" s="3"/>
      <c r="F513" s="3"/>
    </row>
    <row r="514" spans="1:6" ht="12.75">
      <c r="A514" s="2"/>
      <c r="B514" s="3"/>
      <c r="C514" s="3"/>
      <c r="D514" s="3"/>
      <c r="E514" s="3"/>
      <c r="F514" s="3"/>
    </row>
    <row r="515" spans="1:6" ht="12.75">
      <c r="A515" s="2"/>
      <c r="B515" s="3"/>
      <c r="C515" s="3"/>
      <c r="D515" s="3"/>
      <c r="E515" s="3"/>
      <c r="F515" s="3"/>
    </row>
    <row r="516" spans="1:7" ht="12.75">
      <c r="A516" s="2"/>
      <c r="B516" s="3"/>
      <c r="C516" s="3"/>
      <c r="D516" s="3"/>
      <c r="E516" s="3"/>
      <c r="F516" s="3"/>
      <c r="G516" s="5"/>
    </row>
    <row r="517" spans="1:6" ht="12.75">
      <c r="A517" s="2"/>
      <c r="B517" s="3"/>
      <c r="C517" s="3"/>
      <c r="D517" s="3"/>
      <c r="E517" s="3"/>
      <c r="F517" s="3"/>
    </row>
    <row r="518" spans="1:7" ht="12.75">
      <c r="A518" s="2"/>
      <c r="B518" s="3"/>
      <c r="C518" s="3"/>
      <c r="D518" s="3"/>
      <c r="E518" s="3"/>
      <c r="F518" s="3"/>
      <c r="G518" s="5"/>
    </row>
    <row r="519" spans="1:7" ht="12.75">
      <c r="A519" s="2"/>
      <c r="B519" s="3"/>
      <c r="C519" s="3"/>
      <c r="D519" s="3"/>
      <c r="E519" s="3"/>
      <c r="F519" s="3"/>
      <c r="G519" s="5"/>
    </row>
    <row r="520" spans="1:7" ht="12.75">
      <c r="A520" s="2"/>
      <c r="B520" s="3"/>
      <c r="C520" s="3"/>
      <c r="D520" s="3"/>
      <c r="E520" s="3"/>
      <c r="F520" s="3"/>
      <c r="G520" s="5"/>
    </row>
    <row r="521" spans="1:7" ht="12.75">
      <c r="A521" s="2"/>
      <c r="B521" s="3"/>
      <c r="C521" s="3"/>
      <c r="D521" s="3"/>
      <c r="E521" s="3"/>
      <c r="F521" s="3"/>
      <c r="G521" s="5"/>
    </row>
    <row r="522" spans="1:7" ht="12.75">
      <c r="A522" s="2"/>
      <c r="B522" s="3"/>
      <c r="C522" s="3"/>
      <c r="D522" s="3"/>
      <c r="E522" s="3"/>
      <c r="F522" s="3"/>
      <c r="G522" s="5"/>
    </row>
    <row r="523" spans="1:7" ht="12.75">
      <c r="A523" s="2"/>
      <c r="B523" s="3"/>
      <c r="C523" s="3"/>
      <c r="D523" s="3"/>
      <c r="E523" s="3"/>
      <c r="F523" s="3"/>
      <c r="G523" s="5"/>
    </row>
    <row r="524" spans="1:7" ht="12.75">
      <c r="A524" s="2"/>
      <c r="B524" s="3"/>
      <c r="C524" s="3"/>
      <c r="D524" s="3"/>
      <c r="E524" s="3"/>
      <c r="F524" s="3"/>
      <c r="G524" s="5"/>
    </row>
    <row r="525" spans="1:7" ht="12.75">
      <c r="A525" s="2"/>
      <c r="B525" s="3"/>
      <c r="C525" s="3"/>
      <c r="D525" s="3"/>
      <c r="E525" s="3"/>
      <c r="F525" s="3"/>
      <c r="G525" s="5"/>
    </row>
    <row r="526" spans="1:7" ht="12.75">
      <c r="A526" s="2"/>
      <c r="B526" s="3"/>
      <c r="C526" s="3"/>
      <c r="D526" s="3"/>
      <c r="E526" s="3"/>
      <c r="F526" s="3"/>
      <c r="G526" s="5"/>
    </row>
    <row r="527" spans="1:7" ht="12.75">
      <c r="A527" s="2"/>
      <c r="B527" s="3"/>
      <c r="C527" s="3"/>
      <c r="D527" s="3"/>
      <c r="E527" s="3"/>
      <c r="F527" s="3"/>
      <c r="G527" s="5"/>
    </row>
    <row r="528" spans="1:7" ht="12.75">
      <c r="A528" s="2"/>
      <c r="B528" s="3"/>
      <c r="C528" s="3"/>
      <c r="D528" s="3"/>
      <c r="E528" s="3"/>
      <c r="F528" s="3"/>
      <c r="G528" s="5"/>
    </row>
    <row r="529" spans="1:7" ht="12.75">
      <c r="A529" s="2"/>
      <c r="B529" s="3"/>
      <c r="C529" s="3"/>
      <c r="D529" s="3"/>
      <c r="E529" s="3"/>
      <c r="F529" s="3"/>
      <c r="G529" s="5"/>
    </row>
    <row r="530" spans="1:7" ht="12.75">
      <c r="A530" s="2"/>
      <c r="B530" s="3"/>
      <c r="C530" s="3"/>
      <c r="D530" s="3"/>
      <c r="E530" s="3"/>
      <c r="F530" s="3"/>
      <c r="G530" s="5"/>
    </row>
    <row r="531" spans="1:7" ht="12.75">
      <c r="A531" s="2"/>
      <c r="B531" s="3"/>
      <c r="C531" s="3"/>
      <c r="D531" s="3"/>
      <c r="E531" s="3"/>
      <c r="F531" s="3"/>
      <c r="G531" s="5"/>
    </row>
    <row r="532" spans="1:7" ht="12.75">
      <c r="A532" s="2"/>
      <c r="B532" s="3"/>
      <c r="C532" s="3"/>
      <c r="D532" s="3"/>
      <c r="E532" s="3"/>
      <c r="F532" s="3"/>
      <c r="G532" s="5"/>
    </row>
    <row r="533" spans="1:7" ht="12.75">
      <c r="A533" s="2"/>
      <c r="B533" s="3"/>
      <c r="C533" s="3"/>
      <c r="D533" s="3"/>
      <c r="E533" s="3"/>
      <c r="F533" s="3"/>
      <c r="G533" s="5"/>
    </row>
    <row r="534" spans="1:7" ht="12.75">
      <c r="A534" s="2"/>
      <c r="B534" s="3"/>
      <c r="C534" s="3"/>
      <c r="D534" s="3"/>
      <c r="E534" s="3"/>
      <c r="F534" s="3"/>
      <c r="G534" s="5"/>
    </row>
    <row r="535" spans="1:7" ht="12.75">
      <c r="A535" s="2"/>
      <c r="B535" s="3"/>
      <c r="C535" s="3"/>
      <c r="D535" s="3"/>
      <c r="E535" s="3"/>
      <c r="F535" s="3"/>
      <c r="G535" s="5"/>
    </row>
    <row r="536" spans="1:7" ht="12.75">
      <c r="A536" s="2"/>
      <c r="B536" s="3"/>
      <c r="C536" s="3"/>
      <c r="D536" s="3"/>
      <c r="E536" s="3"/>
      <c r="F536" s="3"/>
      <c r="G536" s="5"/>
    </row>
    <row r="537" spans="1:7" ht="12.75">
      <c r="A537" s="2"/>
      <c r="B537" s="3"/>
      <c r="C537" s="3"/>
      <c r="D537" s="3"/>
      <c r="E537" s="3"/>
      <c r="F537" s="3"/>
      <c r="G537" s="5"/>
    </row>
    <row r="538" spans="1:7" ht="12.75">
      <c r="A538" s="2"/>
      <c r="B538" s="3"/>
      <c r="C538" s="3"/>
      <c r="D538" s="3"/>
      <c r="E538" s="3"/>
      <c r="F538" s="3"/>
      <c r="G538" s="5"/>
    </row>
    <row r="539" spans="1:7" ht="12.75">
      <c r="A539" s="2"/>
      <c r="B539" s="3"/>
      <c r="C539" s="3"/>
      <c r="D539" s="3"/>
      <c r="E539" s="3"/>
      <c r="F539" s="3"/>
      <c r="G539" s="5"/>
    </row>
    <row r="540" spans="1:7" ht="12.75">
      <c r="A540" s="2"/>
      <c r="B540" s="3"/>
      <c r="C540" s="3"/>
      <c r="D540" s="3"/>
      <c r="E540" s="3"/>
      <c r="F540" s="3"/>
      <c r="G540" s="5"/>
    </row>
    <row r="541" spans="1:7" ht="12.75">
      <c r="A541" s="2"/>
      <c r="B541" s="3"/>
      <c r="C541" s="3"/>
      <c r="D541" s="3"/>
      <c r="E541" s="3"/>
      <c r="F541" s="3"/>
      <c r="G541" s="5"/>
    </row>
    <row r="542" spans="1:7" ht="12.75">
      <c r="A542" s="2"/>
      <c r="B542" s="3"/>
      <c r="C542" s="3"/>
      <c r="D542" s="3"/>
      <c r="E542" s="3"/>
      <c r="F542" s="3"/>
      <c r="G542" s="5"/>
    </row>
    <row r="543" spans="1:7" ht="12.75">
      <c r="A543" s="2"/>
      <c r="B543" s="3"/>
      <c r="C543" s="3"/>
      <c r="D543" s="3"/>
      <c r="E543" s="3"/>
      <c r="F543" s="3"/>
      <c r="G543" s="5"/>
    </row>
    <row r="544" spans="1:7" ht="12.75">
      <c r="A544" s="2"/>
      <c r="B544" s="3"/>
      <c r="C544" s="3"/>
      <c r="D544" s="3"/>
      <c r="E544" s="3"/>
      <c r="F544" s="3"/>
      <c r="G544" s="5"/>
    </row>
    <row r="545" spans="1:7" ht="12.75">
      <c r="A545" s="2"/>
      <c r="B545" s="3"/>
      <c r="C545" s="3"/>
      <c r="D545" s="3"/>
      <c r="E545" s="3"/>
      <c r="F545" s="3"/>
      <c r="G545" s="5"/>
    </row>
    <row r="546" spans="1:7" ht="12.75">
      <c r="A546" s="2"/>
      <c r="B546" s="3"/>
      <c r="C546" s="3"/>
      <c r="D546" s="3"/>
      <c r="E546" s="3"/>
      <c r="F546" s="3"/>
      <c r="G546" s="5"/>
    </row>
    <row r="547" spans="1:7" ht="12.75">
      <c r="A547" s="2"/>
      <c r="B547" s="3"/>
      <c r="C547" s="3"/>
      <c r="D547" s="3"/>
      <c r="E547" s="3"/>
      <c r="F547" s="3"/>
      <c r="G547" s="5"/>
    </row>
    <row r="548" spans="1:7" ht="12.75">
      <c r="A548" s="2"/>
      <c r="B548" s="3"/>
      <c r="C548" s="3"/>
      <c r="D548" s="3"/>
      <c r="E548" s="3"/>
      <c r="F548" s="3"/>
      <c r="G548" s="5"/>
    </row>
    <row r="549" spans="1:7" ht="12.75">
      <c r="A549" s="2"/>
      <c r="B549" s="3"/>
      <c r="C549" s="3"/>
      <c r="D549" s="3"/>
      <c r="E549" s="3"/>
      <c r="F549" s="3"/>
      <c r="G549" s="5"/>
    </row>
    <row r="550" spans="1:7" ht="12.75">
      <c r="A550" s="2"/>
      <c r="B550" s="3"/>
      <c r="C550" s="3"/>
      <c r="D550" s="3"/>
      <c r="E550" s="3"/>
      <c r="F550" s="3"/>
      <c r="G550" s="5"/>
    </row>
    <row r="551" spans="1:7" ht="12.75">
      <c r="A551" s="2"/>
      <c r="B551" s="3"/>
      <c r="C551" s="3"/>
      <c r="D551" s="3"/>
      <c r="E551" s="3"/>
      <c r="F551" s="3"/>
      <c r="G551" s="5"/>
    </row>
    <row r="552" spans="1:7" ht="12.75">
      <c r="A552" s="2"/>
      <c r="B552" s="3"/>
      <c r="C552" s="3"/>
      <c r="D552" s="3"/>
      <c r="E552" s="3"/>
      <c r="F552" s="3"/>
      <c r="G552" s="5"/>
    </row>
    <row r="553" spans="1:7" ht="12.75">
      <c r="A553" s="2"/>
      <c r="B553" s="3"/>
      <c r="C553" s="3"/>
      <c r="D553" s="3"/>
      <c r="E553" s="3"/>
      <c r="F553" s="3"/>
      <c r="G553" s="5"/>
    </row>
    <row r="554" spans="1:7" ht="12.75">
      <c r="A554" s="2"/>
      <c r="B554" s="3"/>
      <c r="C554" s="3"/>
      <c r="D554" s="3"/>
      <c r="E554" s="3"/>
      <c r="F554" s="3"/>
      <c r="G554" s="5"/>
    </row>
    <row r="555" spans="1:7" ht="12.75">
      <c r="A555" s="2"/>
      <c r="B555" s="3"/>
      <c r="C555" s="3"/>
      <c r="D555" s="3"/>
      <c r="E555" s="3"/>
      <c r="F555" s="3"/>
      <c r="G555" s="5"/>
    </row>
    <row r="556" spans="1:7" ht="12.75">
      <c r="A556" s="2"/>
      <c r="B556" s="3"/>
      <c r="C556" s="3"/>
      <c r="D556" s="3"/>
      <c r="E556" s="3"/>
      <c r="F556" s="3"/>
      <c r="G556" s="5"/>
    </row>
    <row r="557" spans="1:7" ht="12.75">
      <c r="A557" s="2"/>
      <c r="B557" s="3"/>
      <c r="C557" s="3"/>
      <c r="D557" s="3"/>
      <c r="E557" s="3"/>
      <c r="F557" s="3"/>
      <c r="G557" s="5"/>
    </row>
    <row r="558" spans="1:7" ht="12.75">
      <c r="A558" s="2"/>
      <c r="B558" s="3"/>
      <c r="C558" s="3"/>
      <c r="D558" s="3"/>
      <c r="E558" s="3"/>
      <c r="F558" s="3"/>
      <c r="G558" s="5"/>
    </row>
    <row r="559" spans="1:7" ht="12.75">
      <c r="A559" s="2"/>
      <c r="B559" s="3"/>
      <c r="C559" s="3"/>
      <c r="D559" s="3"/>
      <c r="E559" s="3"/>
      <c r="F559" s="3"/>
      <c r="G559" s="5"/>
    </row>
    <row r="560" spans="1:7" ht="12.75">
      <c r="A560" s="2"/>
      <c r="B560" s="3"/>
      <c r="C560" s="3"/>
      <c r="D560" s="3"/>
      <c r="E560" s="3"/>
      <c r="F560" s="3"/>
      <c r="G560" s="5"/>
    </row>
    <row r="561" spans="1:7" ht="12.75">
      <c r="A561" s="2"/>
      <c r="B561" s="3"/>
      <c r="C561" s="3"/>
      <c r="D561" s="3"/>
      <c r="E561" s="3"/>
      <c r="F561" s="3"/>
      <c r="G561" s="5"/>
    </row>
    <row r="562" spans="1:7" ht="12.75">
      <c r="A562" s="2"/>
      <c r="B562" s="3"/>
      <c r="C562" s="3"/>
      <c r="D562" s="3"/>
      <c r="E562" s="3"/>
      <c r="F562" s="3"/>
      <c r="G562" s="5"/>
    </row>
    <row r="563" spans="1:7" ht="12.75">
      <c r="A563" s="2"/>
      <c r="B563" s="3"/>
      <c r="C563" s="3"/>
      <c r="D563" s="3"/>
      <c r="E563" s="3"/>
      <c r="F563" s="3"/>
      <c r="G563" s="5"/>
    </row>
    <row r="564" spans="1:7" ht="12.75">
      <c r="A564" s="2"/>
      <c r="B564" s="3"/>
      <c r="C564" s="3"/>
      <c r="D564" s="3"/>
      <c r="E564" s="3"/>
      <c r="F564" s="3"/>
      <c r="G564" s="5"/>
    </row>
    <row r="565" spans="1:7" ht="12.75">
      <c r="A565" s="2"/>
      <c r="B565" s="3"/>
      <c r="C565" s="3"/>
      <c r="D565" s="3"/>
      <c r="E565" s="3"/>
      <c r="F565" s="3"/>
      <c r="G565" s="5"/>
    </row>
    <row r="566" spans="1:7" ht="12.75">
      <c r="A566" s="2"/>
      <c r="B566" s="3"/>
      <c r="C566" s="3"/>
      <c r="D566" s="3"/>
      <c r="E566" s="3"/>
      <c r="F566" s="3"/>
      <c r="G566" s="5"/>
    </row>
    <row r="567" spans="1:7" ht="12.75">
      <c r="A567" s="2"/>
      <c r="B567" s="3"/>
      <c r="C567" s="3"/>
      <c r="D567" s="3"/>
      <c r="E567" s="3"/>
      <c r="F567" s="3"/>
      <c r="G567" s="5"/>
    </row>
    <row r="568" spans="1:7" ht="12.75">
      <c r="A568" s="2"/>
      <c r="B568" s="3"/>
      <c r="C568" s="3"/>
      <c r="D568" s="3"/>
      <c r="E568" s="3"/>
      <c r="F568" s="3"/>
      <c r="G568" s="5"/>
    </row>
    <row r="569" spans="1:7" ht="12.75">
      <c r="A569" s="2"/>
      <c r="B569" s="3"/>
      <c r="C569" s="3"/>
      <c r="D569" s="3"/>
      <c r="E569" s="3"/>
      <c r="F569" s="3"/>
      <c r="G569" s="5"/>
    </row>
    <row r="570" spans="1:7" ht="12.75">
      <c r="A570" s="2"/>
      <c r="B570" s="3"/>
      <c r="C570" s="3"/>
      <c r="D570" s="3"/>
      <c r="E570" s="3"/>
      <c r="F570" s="3"/>
      <c r="G570" s="5"/>
    </row>
    <row r="571" spans="1:7" ht="12.75">
      <c r="A571" s="2"/>
      <c r="B571" s="3"/>
      <c r="C571" s="3"/>
      <c r="D571" s="3"/>
      <c r="E571" s="3"/>
      <c r="F571" s="3"/>
      <c r="G571" s="5"/>
    </row>
    <row r="572" spans="1:7" ht="12.75">
      <c r="A572" s="2"/>
      <c r="B572" s="3"/>
      <c r="C572" s="3"/>
      <c r="D572" s="3"/>
      <c r="E572" s="3"/>
      <c r="F572" s="3"/>
      <c r="G572" s="5"/>
    </row>
    <row r="573" spans="1:7" ht="12.75">
      <c r="A573" s="2"/>
      <c r="B573" s="3"/>
      <c r="C573" s="3"/>
      <c r="D573" s="3"/>
      <c r="E573" s="3"/>
      <c r="F573" s="3"/>
      <c r="G573" s="5"/>
    </row>
    <row r="574" spans="1:7" ht="12.75">
      <c r="A574" s="2"/>
      <c r="B574" s="3"/>
      <c r="C574" s="3"/>
      <c r="D574" s="3"/>
      <c r="E574" s="3"/>
      <c r="F574" s="3"/>
      <c r="G574" s="5"/>
    </row>
    <row r="575" spans="1:7" ht="12.75">
      <c r="A575" s="2"/>
      <c r="B575" s="3"/>
      <c r="C575" s="3"/>
      <c r="D575" s="3"/>
      <c r="E575" s="3"/>
      <c r="F575" s="3"/>
      <c r="G575" s="5"/>
    </row>
    <row r="576" spans="1:7" ht="12.75">
      <c r="A576" s="2"/>
      <c r="B576" s="3"/>
      <c r="C576" s="3"/>
      <c r="D576" s="3"/>
      <c r="E576" s="3"/>
      <c r="F576" s="3"/>
      <c r="G576" s="5"/>
    </row>
    <row r="577" spans="1:7" ht="12.75">
      <c r="A577" s="2"/>
      <c r="B577" s="3"/>
      <c r="C577" s="3"/>
      <c r="D577" s="3"/>
      <c r="E577" s="3"/>
      <c r="F577" s="3"/>
      <c r="G577" s="5"/>
    </row>
    <row r="578" spans="1:7" ht="12.75">
      <c r="A578" s="2"/>
      <c r="B578" s="3"/>
      <c r="C578" s="3"/>
      <c r="D578" s="3"/>
      <c r="E578" s="3"/>
      <c r="F578" s="3"/>
      <c r="G578" s="5"/>
    </row>
    <row r="579" spans="1:7" ht="12.75">
      <c r="A579" s="2"/>
      <c r="B579" s="3"/>
      <c r="C579" s="3"/>
      <c r="D579" s="3"/>
      <c r="E579" s="3"/>
      <c r="F579" s="3"/>
      <c r="G579" s="5"/>
    </row>
    <row r="580" spans="1:7" ht="12.75">
      <c r="A580" s="2"/>
      <c r="B580" s="3"/>
      <c r="C580" s="3"/>
      <c r="D580" s="3"/>
      <c r="E580" s="3"/>
      <c r="F580" s="3"/>
      <c r="G580" s="5"/>
    </row>
    <row r="581" spans="1:7" ht="12.75">
      <c r="A581" s="2"/>
      <c r="B581" s="3"/>
      <c r="C581" s="3"/>
      <c r="D581" s="3"/>
      <c r="E581" s="3"/>
      <c r="F581" s="3"/>
      <c r="G581" s="5"/>
    </row>
    <row r="582" spans="1:7" ht="12.75">
      <c r="A582" s="2"/>
      <c r="B582" s="3"/>
      <c r="C582" s="3"/>
      <c r="D582" s="3"/>
      <c r="E582" s="3"/>
      <c r="F582" s="3"/>
      <c r="G582" s="5"/>
    </row>
    <row r="583" spans="1:7" ht="12.75">
      <c r="A583" s="2"/>
      <c r="B583" s="3"/>
      <c r="C583" s="3"/>
      <c r="D583" s="3"/>
      <c r="E583" s="3"/>
      <c r="F583" s="3"/>
      <c r="G583" s="5"/>
    </row>
    <row r="584" spans="1:7" ht="12.75">
      <c r="A584" s="2"/>
      <c r="B584" s="3"/>
      <c r="C584" s="3"/>
      <c r="D584" s="3"/>
      <c r="E584" s="3"/>
      <c r="F584" s="3"/>
      <c r="G584" s="5"/>
    </row>
    <row r="585" spans="1:7" ht="12.75">
      <c r="A585" s="2"/>
      <c r="B585" s="3"/>
      <c r="C585" s="3"/>
      <c r="D585" s="3"/>
      <c r="E585" s="3"/>
      <c r="F585" s="3"/>
      <c r="G585" s="5"/>
    </row>
    <row r="586" spans="1:7" ht="12.75">
      <c r="A586" s="2"/>
      <c r="B586" s="3"/>
      <c r="C586" s="3"/>
      <c r="D586" s="3"/>
      <c r="E586" s="3"/>
      <c r="F586" s="3"/>
      <c r="G586" s="5"/>
    </row>
    <row r="587" spans="1:7" ht="12.75">
      <c r="A587" s="2"/>
      <c r="B587" s="3"/>
      <c r="C587" s="3"/>
      <c r="D587" s="3"/>
      <c r="E587" s="3"/>
      <c r="F587" s="3"/>
      <c r="G587" s="5"/>
    </row>
    <row r="588" spans="1:7" ht="12.75">
      <c r="A588" s="2"/>
      <c r="B588" s="3"/>
      <c r="C588" s="3"/>
      <c r="D588" s="3"/>
      <c r="E588" s="3"/>
      <c r="F588" s="3"/>
      <c r="G588" s="5"/>
    </row>
    <row r="589" spans="1:7" ht="12.75">
      <c r="A589" s="2"/>
      <c r="B589" s="3"/>
      <c r="C589" s="3"/>
      <c r="D589" s="3"/>
      <c r="E589" s="3"/>
      <c r="F589" s="3"/>
      <c r="G589" s="5"/>
    </row>
    <row r="590" spans="1:7" ht="12.75">
      <c r="A590" s="2"/>
      <c r="B590" s="3"/>
      <c r="C590" s="3"/>
      <c r="D590" s="3"/>
      <c r="E590" s="3"/>
      <c r="F590" s="3"/>
      <c r="G590" s="5"/>
    </row>
    <row r="591" spans="1:7" ht="12.75">
      <c r="A591" s="2"/>
      <c r="B591" s="3"/>
      <c r="C591" s="3"/>
      <c r="D591" s="3"/>
      <c r="E591" s="3"/>
      <c r="F591" s="3"/>
      <c r="G591" s="5"/>
    </row>
    <row r="592" spans="1:7" ht="12.75">
      <c r="A592" s="2"/>
      <c r="B592" s="3"/>
      <c r="C592" s="3"/>
      <c r="D592" s="3"/>
      <c r="E592" s="3"/>
      <c r="F592" s="3"/>
      <c r="G592" s="5"/>
    </row>
    <row r="593" spans="1:7" ht="12.75">
      <c r="A593" s="2"/>
      <c r="B593" s="3"/>
      <c r="C593" s="3"/>
      <c r="D593" s="3"/>
      <c r="E593" s="3"/>
      <c r="F593" s="3"/>
      <c r="G593" s="5"/>
    </row>
    <row r="594" spans="1:7" ht="12.75">
      <c r="A594" s="2"/>
      <c r="B594" s="3"/>
      <c r="C594" s="3"/>
      <c r="D594" s="3"/>
      <c r="E594" s="3"/>
      <c r="F594" s="3"/>
      <c r="G594" s="5"/>
    </row>
    <row r="595" spans="1:7" ht="12.75">
      <c r="A595" s="2"/>
      <c r="B595" s="3"/>
      <c r="C595" s="3"/>
      <c r="D595" s="3"/>
      <c r="E595" s="3"/>
      <c r="F595" s="3"/>
      <c r="G595" s="5"/>
    </row>
    <row r="596" spans="1:7" ht="12.75">
      <c r="A596" s="2"/>
      <c r="B596" s="3"/>
      <c r="C596" s="3"/>
      <c r="D596" s="3"/>
      <c r="E596" s="3"/>
      <c r="F596" s="3"/>
      <c r="G596" s="5"/>
    </row>
    <row r="597" spans="1:7" ht="12.75">
      <c r="A597" s="2"/>
      <c r="B597" s="3"/>
      <c r="C597" s="3"/>
      <c r="D597" s="3"/>
      <c r="E597" s="3"/>
      <c r="F597" s="3"/>
      <c r="G597" s="5"/>
    </row>
    <row r="598" spans="1:7" ht="12.75">
      <c r="A598" s="2"/>
      <c r="B598" s="3"/>
      <c r="C598" s="3"/>
      <c r="D598" s="3"/>
      <c r="E598" s="3"/>
      <c r="F598" s="3"/>
      <c r="G598" s="5"/>
    </row>
    <row r="599" spans="1:7" ht="12.75">
      <c r="A599" s="2"/>
      <c r="B599" s="3"/>
      <c r="C599" s="3"/>
      <c r="D599" s="3"/>
      <c r="E599" s="3"/>
      <c r="F599" s="3"/>
      <c r="G599" s="5"/>
    </row>
    <row r="600" spans="1:7" ht="12.75">
      <c r="A600" s="2"/>
      <c r="B600" s="3"/>
      <c r="C600" s="3"/>
      <c r="D600" s="3"/>
      <c r="E600" s="3"/>
      <c r="F600" s="3"/>
      <c r="G600" s="5"/>
    </row>
    <row r="601" spans="1:7" ht="12.75">
      <c r="A601" s="2"/>
      <c r="B601" s="3"/>
      <c r="C601" s="3"/>
      <c r="D601" s="3"/>
      <c r="E601" s="3"/>
      <c r="F601" s="3"/>
      <c r="G601" s="5"/>
    </row>
    <row r="602" spans="1:7" ht="12.75">
      <c r="A602" s="2"/>
      <c r="B602" s="3"/>
      <c r="C602" s="3"/>
      <c r="D602" s="3"/>
      <c r="E602" s="3"/>
      <c r="F602" s="3"/>
      <c r="G602" s="5"/>
    </row>
    <row r="603" spans="1:7" ht="12.75">
      <c r="A603" s="2"/>
      <c r="B603" s="3"/>
      <c r="C603" s="3"/>
      <c r="D603" s="3"/>
      <c r="E603" s="3"/>
      <c r="F603" s="3"/>
      <c r="G603" s="5"/>
    </row>
    <row r="604" spans="1:7" ht="12.75">
      <c r="A604" s="2"/>
      <c r="B604" s="3"/>
      <c r="C604" s="3"/>
      <c r="D604" s="3"/>
      <c r="E604" s="3"/>
      <c r="F604" s="3"/>
      <c r="G604" s="5"/>
    </row>
    <row r="605" spans="1:7" ht="12.75">
      <c r="A605" s="2"/>
      <c r="B605" s="3"/>
      <c r="C605" s="3"/>
      <c r="D605" s="3"/>
      <c r="E605" s="3"/>
      <c r="F605" s="3"/>
      <c r="G605" s="5"/>
    </row>
    <row r="606" ht="12.75">
      <c r="A606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C7">
      <selection activeCell="C27" sqref="C27"/>
    </sheetView>
  </sheetViews>
  <sheetFormatPr defaultColWidth="11.421875" defaultRowHeight="12.75"/>
  <cols>
    <col min="2" max="2" width="18.421875" style="0" customWidth="1"/>
    <col min="3" max="3" width="16.00390625" style="0" customWidth="1"/>
  </cols>
  <sheetData>
    <row r="3" spans="1:3" ht="12.75">
      <c r="A3" s="111"/>
      <c r="B3" s="111"/>
      <c r="C3" s="111"/>
    </row>
    <row r="4" spans="1:3" ht="42" customHeight="1">
      <c r="A4" s="108" t="s">
        <v>879</v>
      </c>
      <c r="B4" s="109" t="s">
        <v>878</v>
      </c>
      <c r="C4" s="109" t="s">
        <v>877</v>
      </c>
    </row>
    <row r="5" spans="1:5" ht="12.75">
      <c r="A5" s="112">
        <v>2000</v>
      </c>
      <c r="B5" s="113">
        <v>29.931762181765585</v>
      </c>
      <c r="C5" s="113">
        <v>13.431053436209272</v>
      </c>
      <c r="D5" s="99">
        <f aca="true" t="shared" si="0" ref="D5:D19">C5/B5</f>
        <v>0.4487224425560705</v>
      </c>
      <c r="E5" s="110">
        <f>B5/C5</f>
        <v>2.228549110010347</v>
      </c>
    </row>
    <row r="6" spans="1:5" ht="12.75">
      <c r="A6" s="112">
        <v>2001</v>
      </c>
      <c r="B6" s="113">
        <v>2.2385306045647146</v>
      </c>
      <c r="C6" s="113">
        <v>12.28175758366925</v>
      </c>
      <c r="D6" s="110">
        <f t="shared" si="0"/>
        <v>5.48652654496875</v>
      </c>
      <c r="E6" s="99">
        <f aca="true" t="shared" si="1" ref="E6:E20">B6/C6</f>
        <v>0.18226467908316588</v>
      </c>
    </row>
    <row r="7" spans="1:5" ht="12.75">
      <c r="A7" s="112">
        <v>2002</v>
      </c>
      <c r="B7" s="113">
        <v>15.547052846305798</v>
      </c>
      <c r="C7" s="113">
        <v>31.21548814131345</v>
      </c>
      <c r="D7" s="110">
        <f t="shared" si="0"/>
        <v>2.007807424976413</v>
      </c>
      <c r="E7" s="99">
        <f t="shared" si="1"/>
        <v>0.4980557336128727</v>
      </c>
    </row>
    <row r="8" spans="1:5" ht="12.75">
      <c r="A8" s="112">
        <v>2003</v>
      </c>
      <c r="B8" s="113">
        <v>57.82279989306582</v>
      </c>
      <c r="C8" s="113">
        <v>27.084204773642927</v>
      </c>
      <c r="D8" s="99">
        <f t="shared" si="0"/>
        <v>0.46840009172386854</v>
      </c>
      <c r="E8" s="110">
        <f t="shared" si="1"/>
        <v>2.1349269943984566</v>
      </c>
    </row>
    <row r="9" spans="1:5" ht="12.75">
      <c r="A9">
        <v>2004</v>
      </c>
      <c r="B9" s="101">
        <v>47.900304436691464</v>
      </c>
      <c r="C9" s="101">
        <v>19.184941200892624</v>
      </c>
      <c r="D9" s="99">
        <f t="shared" si="0"/>
        <v>0.4005181475672841</v>
      </c>
      <c r="E9" s="110">
        <f t="shared" si="1"/>
        <v>2.49676576722908</v>
      </c>
    </row>
    <row r="10" spans="1:5" ht="12.75">
      <c r="A10">
        <v>2005</v>
      </c>
      <c r="B10" s="101">
        <v>52.39715013729806</v>
      </c>
      <c r="C10" s="101">
        <v>14.358336820472317</v>
      </c>
      <c r="D10" s="99">
        <f t="shared" si="0"/>
        <v>0.2740289649885284</v>
      </c>
      <c r="E10" s="110">
        <f t="shared" si="1"/>
        <v>3.6492492683824964</v>
      </c>
    </row>
    <row r="11" spans="1:5" ht="12.75">
      <c r="A11">
        <v>2006</v>
      </c>
      <c r="B11" s="101">
        <v>70.06704808696578</v>
      </c>
      <c r="C11" s="101">
        <v>16.966240199483785</v>
      </c>
      <c r="D11" s="99">
        <f t="shared" si="0"/>
        <v>0.24214292827672196</v>
      </c>
      <c r="E11" s="110">
        <f t="shared" si="1"/>
        <v>4.129792297122944</v>
      </c>
    </row>
    <row r="12" spans="1:5" ht="12.75">
      <c r="A12">
        <v>2007</v>
      </c>
      <c r="B12" s="101">
        <v>28.71105840673154</v>
      </c>
      <c r="C12" s="101">
        <v>22.456994287153197</v>
      </c>
      <c r="D12" s="99">
        <f t="shared" si="0"/>
        <v>0.7821722894718495</v>
      </c>
      <c r="E12" s="99">
        <f t="shared" si="1"/>
        <v>1.2784907027008532</v>
      </c>
    </row>
    <row r="13" spans="1:5" ht="12.75">
      <c r="A13">
        <v>2008</v>
      </c>
      <c r="B13" s="101">
        <v>25.047190936729578</v>
      </c>
      <c r="C13" s="101">
        <v>30.900000000000016</v>
      </c>
      <c r="D13" s="99">
        <f t="shared" si="0"/>
        <v>1.2336712758750041</v>
      </c>
      <c r="E13" s="99">
        <f t="shared" si="1"/>
        <v>0.8105887034540312</v>
      </c>
    </row>
    <row r="14" spans="1:5" ht="12.75">
      <c r="A14">
        <v>2009</v>
      </c>
      <c r="B14" s="101">
        <v>22.218781004559407</v>
      </c>
      <c r="C14" s="101">
        <v>25.05729564553092</v>
      </c>
      <c r="D14" s="99">
        <f t="shared" si="0"/>
        <v>1.12775294199934</v>
      </c>
      <c r="E14" s="99">
        <f t="shared" si="1"/>
        <v>0.8867190346026916</v>
      </c>
    </row>
    <row r="15" spans="1:5" ht="12.75">
      <c r="A15">
        <v>2010</v>
      </c>
      <c r="B15" s="101">
        <v>26.01061911968534</v>
      </c>
      <c r="C15" s="101">
        <v>27.18387293830178</v>
      </c>
      <c r="D15" s="99">
        <f t="shared" si="0"/>
        <v>1.0451067240352037</v>
      </c>
      <c r="E15" s="99">
        <f t="shared" si="1"/>
        <v>0.9568400786275256</v>
      </c>
    </row>
    <row r="16" spans="1:5" ht="12.75">
      <c r="A16">
        <v>2011</v>
      </c>
      <c r="B16" s="101">
        <v>51.09949984499751</v>
      </c>
      <c r="C16" s="101">
        <v>27.569644572526443</v>
      </c>
      <c r="D16" s="99">
        <f t="shared" si="0"/>
        <v>0.5395286579351016</v>
      </c>
      <c r="E16" s="99">
        <f t="shared" si="1"/>
        <v>1.8534696633673295</v>
      </c>
    </row>
    <row r="17" spans="1:5" ht="12.75">
      <c r="A17">
        <v>2012</v>
      </c>
      <c r="B17" s="101">
        <v>60.85284865027689</v>
      </c>
      <c r="C17" s="101">
        <v>20.067771084337327</v>
      </c>
      <c r="D17" s="99">
        <f t="shared" si="0"/>
        <v>0.3297753766576713</v>
      </c>
      <c r="E17" s="110">
        <f t="shared" si="1"/>
        <v>3.0323670922164276</v>
      </c>
    </row>
    <row r="18" spans="1:5" ht="12.75">
      <c r="A18">
        <v>2013</v>
      </c>
      <c r="B18" s="101">
        <v>69.02076038884341</v>
      </c>
      <c r="C18" s="101">
        <v>56.19316400125434</v>
      </c>
      <c r="D18" s="99">
        <f t="shared" si="0"/>
        <v>0.8141487240169185</v>
      </c>
      <c r="E18" s="99">
        <f t="shared" si="1"/>
        <v>1.228276812946549</v>
      </c>
    </row>
    <row r="19" spans="1:5" ht="12.75">
      <c r="A19">
        <v>2014</v>
      </c>
      <c r="B19" s="101">
        <v>65.4117996137492</v>
      </c>
      <c r="C19" s="101">
        <v>68.54045372415176</v>
      </c>
      <c r="D19" s="99">
        <f t="shared" si="0"/>
        <v>1.047830118248955</v>
      </c>
      <c r="E19" s="99">
        <f t="shared" si="1"/>
        <v>0.9543531747981395</v>
      </c>
    </row>
    <row r="20" spans="1:5" ht="12.75">
      <c r="A20" s="112">
        <v>2015</v>
      </c>
      <c r="B20" s="113">
        <v>97.65524843248497</v>
      </c>
      <c r="C20" s="113">
        <v>180.8695652173913</v>
      </c>
      <c r="D20" s="110">
        <f>C20/B20</f>
        <v>1.8521233432982098</v>
      </c>
      <c r="E20" s="99">
        <f t="shared" si="1"/>
        <v>0.5399208446988352</v>
      </c>
    </row>
    <row r="21" spans="1:3" ht="12.75">
      <c r="A21" s="114" t="s">
        <v>880</v>
      </c>
      <c r="B21" s="115"/>
      <c r="C21" s="115"/>
    </row>
  </sheetData>
  <sheetProtection/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NETPEOPLE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Hardy</dc:creator>
  <cp:keywords/>
  <dc:description/>
  <cp:lastModifiedBy>Leonardo Márquez Velasco</cp:lastModifiedBy>
  <cp:lastPrinted>2013-05-23T20:19:16Z</cp:lastPrinted>
  <dcterms:created xsi:type="dcterms:W3CDTF">2000-06-28T14:17:01Z</dcterms:created>
  <dcterms:modified xsi:type="dcterms:W3CDTF">2019-01-17T12:52:57Z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